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CustInvoices\"/>
    </mc:Choice>
  </mc:AlternateContent>
  <xr:revisionPtr revIDLastSave="0" documentId="13_ncr:1_{D56D7FD9-7A3E-4CF9-8F7B-1144F5D683EE}" xr6:coauthVersionLast="45" xr6:coauthVersionMax="45" xr10:uidLastSave="{00000000-0000-0000-0000-000000000000}"/>
  <bookViews>
    <workbookView xWindow="-120" yWindow="-120" windowWidth="29040" windowHeight="15840" tabRatio="689" xr2:uid="{00000000-000D-0000-FFFF-FFFF00000000}"/>
  </bookViews>
  <sheets>
    <sheet name="Sales Invoice Sum 18DEC19" sheetId="9" r:id="rId1"/>
    <sheet name="AGG Intl Inv MAS v01" sheetId="6" r:id="rId2"/>
    <sheet name="AGG USA Inv MAS v01" sheetId="1" r:id="rId3"/>
    <sheet name="AGGRAMIGH Inv 001 09MAY19" sheetId="7" r:id="rId4"/>
    <sheet name="AGGRAMIGH ER Inv 002 13AUG19" sheetId="11" r:id="rId5"/>
    <sheet name="AGGRAMIGH Inv 003 20NOV19" sheetId="14" r:id="rId6"/>
    <sheet name="AGGRAMIGH ER Inv 004 20NOV19" sheetId="15" r:id="rId7"/>
    <sheet name="AGGFFIR Inv 001 14JUN19" sheetId="8" r:id="rId8"/>
    <sheet name="AGGFFIR ER Inv 002 22SEP19" sheetId="13" r:id="rId9"/>
    <sheet name="AGGFFIR Inv 003 25NOV19" sheetId="16" r:id="rId10"/>
    <sheet name="AGGFFIR  ER Inv 004 25NOV19" sheetId="17" r:id="rId11"/>
    <sheet name="AGGPAS Inv 001 13AUG19" sheetId="10" r:id="rId12"/>
  </sheets>
  <definedNames>
    <definedName name="_xlnm.Print_Area" localSheetId="1">'AGG Intl Inv MAS v01'!$A$1:$G$43</definedName>
    <definedName name="_xlnm.Print_Area" localSheetId="2">'AGG USA Inv MAS v01'!$A$1:$G$45</definedName>
    <definedName name="_xlnm.Print_Area" localSheetId="10">'AGGFFIR  ER Inv 004 25NOV19'!$A$1:$G$39</definedName>
    <definedName name="_xlnm.Print_Area" localSheetId="8">'AGGFFIR ER Inv 002 22SEP19'!$A$1:$G$41</definedName>
    <definedName name="_xlnm.Print_Area" localSheetId="7">'AGGFFIR Inv 001 14JUN19'!$A$1:$G$41</definedName>
    <definedName name="_xlnm.Print_Area" localSheetId="9">'AGGFFIR Inv 003 25NOV19'!$A$1:$G$41</definedName>
    <definedName name="_xlnm.Print_Area" localSheetId="11">'AGGPAS Inv 001 13AUG19'!$A$1:$G$43</definedName>
    <definedName name="_xlnm.Print_Area" localSheetId="4">'AGGRAMIGH ER Inv 002 13AUG19'!$A$1:$G$41</definedName>
    <definedName name="_xlnm.Print_Area" localSheetId="6">'AGGRAMIGH ER Inv 004 20NOV19'!$A$1:$G$41</definedName>
    <definedName name="_xlnm.Print_Area" localSheetId="3">'AGGRAMIGH Inv 001 09MAY19'!$A$1:$G$43</definedName>
    <definedName name="_xlnm.Print_Area" localSheetId="5">'AGGRAMIGH Inv 003 20NOV19'!$A$1:$G$43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9" l="1"/>
  <c r="J44" i="9"/>
  <c r="J28" i="9"/>
  <c r="J74" i="9"/>
  <c r="H74" i="9"/>
  <c r="G23" i="9"/>
  <c r="G19" i="17" l="1"/>
  <c r="F37" i="17"/>
  <c r="F32" i="17"/>
  <c r="G31" i="17"/>
  <c r="G30" i="17"/>
  <c r="G29" i="17"/>
  <c r="G28" i="17"/>
  <c r="G27" i="17"/>
  <c r="G26" i="17"/>
  <c r="G25" i="17"/>
  <c r="G23" i="17"/>
  <c r="G22" i="17"/>
  <c r="G21" i="17"/>
  <c r="G20" i="17"/>
  <c r="G33" i="17" s="1"/>
  <c r="G35" i="17" s="1"/>
  <c r="G19" i="16" l="1"/>
  <c r="G35" i="16" s="1"/>
  <c r="G37" i="16" s="1"/>
  <c r="F39" i="16" l="1"/>
  <c r="F34" i="16"/>
  <c r="G33" i="16"/>
  <c r="G32" i="16"/>
  <c r="G31" i="16"/>
  <c r="G30" i="16"/>
  <c r="G29" i="16"/>
  <c r="G28" i="16"/>
  <c r="G27" i="16"/>
  <c r="G25" i="16"/>
  <c r="G24" i="16"/>
  <c r="G23" i="16"/>
  <c r="G22" i="16"/>
  <c r="G21" i="16"/>
  <c r="G20" i="16"/>
  <c r="G34" i="15" l="1"/>
  <c r="G36" i="15" s="1"/>
  <c r="G18" i="15"/>
  <c r="F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4" l="1"/>
  <c r="F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36" i="14" s="1"/>
  <c r="G38" i="14" s="1"/>
  <c r="G19" i="13" l="1"/>
  <c r="G20" i="13"/>
  <c r="F39" i="13"/>
  <c r="F34" i="13"/>
  <c r="G33" i="13"/>
  <c r="G32" i="13"/>
  <c r="G31" i="13"/>
  <c r="G30" i="13"/>
  <c r="G29" i="13"/>
  <c r="G28" i="13"/>
  <c r="G27" i="13"/>
  <c r="G25" i="13"/>
  <c r="G24" i="13"/>
  <c r="G23" i="13"/>
  <c r="G22" i="13"/>
  <c r="G21" i="13"/>
  <c r="G35" i="13" s="1"/>
  <c r="G37" i="13" s="1"/>
  <c r="H53" i="9" s="1"/>
  <c r="K83" i="9" s="1"/>
  <c r="J81" i="9"/>
  <c r="I47" i="9" l="1"/>
  <c r="E47" i="9"/>
  <c r="F33" i="11" l="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34" i="11" s="1"/>
  <c r="G36" i="11" s="1"/>
  <c r="H46" i="9" s="1"/>
  <c r="J46" i="9" l="1"/>
  <c r="F39" i="10"/>
  <c r="F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E5" i="10"/>
  <c r="G35" i="10" l="1"/>
  <c r="G37" i="10" s="1"/>
  <c r="H47" i="9" s="1"/>
  <c r="G30" i="9"/>
  <c r="H81" i="9"/>
  <c r="J67" i="9"/>
  <c r="H67" i="9"/>
  <c r="H82" i="9" s="1"/>
  <c r="J58" i="9"/>
  <c r="H58" i="9"/>
  <c r="H44" i="9"/>
  <c r="J7" i="9"/>
  <c r="H7" i="9"/>
  <c r="J15" i="9"/>
  <c r="J11" i="9"/>
  <c r="J47" i="9" l="1"/>
  <c r="J51" i="9" s="1"/>
  <c r="J59" i="9" s="1"/>
  <c r="H51" i="9"/>
  <c r="H59" i="9"/>
  <c r="J16" i="9"/>
  <c r="J83" i="9" s="1"/>
  <c r="J82" i="9"/>
  <c r="H21" i="9"/>
  <c r="H11" i="9"/>
  <c r="H15" i="9"/>
  <c r="H16" i="9" s="1"/>
  <c r="J21" i="9"/>
  <c r="J36" i="9" s="1"/>
  <c r="F39" i="8"/>
  <c r="F34" i="8"/>
  <c r="G33" i="8"/>
  <c r="G32" i="8"/>
  <c r="G31" i="8"/>
  <c r="G30" i="8"/>
  <c r="G29" i="8"/>
  <c r="G28" i="8"/>
  <c r="G27" i="8"/>
  <c r="G25" i="8"/>
  <c r="G24" i="8"/>
  <c r="G23" i="8"/>
  <c r="G22" i="8"/>
  <c r="G21" i="8"/>
  <c r="G20" i="8"/>
  <c r="G19" i="8"/>
  <c r="G35" i="8" l="1"/>
  <c r="G37" i="8" s="1"/>
  <c r="H30" i="9" s="1"/>
  <c r="H35" i="9" s="1"/>
  <c r="F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F41" i="6"/>
  <c r="F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E5" i="6"/>
  <c r="G37" i="6" l="1"/>
  <c r="G39" i="6" s="1"/>
  <c r="G36" i="7"/>
  <c r="G38" i="7" s="1"/>
  <c r="H23" i="9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41" i="1"/>
  <c r="E5" i="1"/>
  <c r="H28" i="9" l="1"/>
  <c r="H36" i="9" s="1"/>
  <c r="H83" i="9" s="1"/>
  <c r="G37" i="1"/>
  <c r="G39" i="1" s="1"/>
</calcChain>
</file>

<file path=xl/sharedStrings.xml><?xml version="1.0" encoding="utf-8"?>
<sst xmlns="http://schemas.openxmlformats.org/spreadsheetml/2006/main" count="609" uniqueCount="150">
  <si>
    <t>[100]</t>
  </si>
  <si>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</si>
  <si>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</si>
  <si>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</si>
  <si>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</si>
  <si>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</si>
  <si>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</si>
  <si>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</si>
  <si>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</si>
  <si>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[ABC12345]</t>
  </si>
  <si>
    <t>UNIT PRICE</t>
  </si>
  <si>
    <t>INVOICE NO.</t>
  </si>
  <si>
    <t>SHIP TO</t>
  </si>
  <si>
    <t>SHIPPING 
METHOD</t>
  </si>
  <si>
    <t>SHIPPING 
TERMS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</si>
  <si>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</si>
  <si>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</si>
  <si>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</si>
  <si>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</si>
  <si>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</si>
  <si>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</si>
  <si>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</si>
  <si>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</si>
  <si>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</si>
  <si>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</si>
  <si>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</si>
  <si>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</si>
  <si>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33210 North 12th Street</t>
  </si>
  <si>
    <t>+1.623.434.1750</t>
  </si>
  <si>
    <t>Customer PO Reference</t>
  </si>
  <si>
    <t>hal.adams@aviaglobalgroup.com</t>
  </si>
  <si>
    <t>AGG Acct POC</t>
  </si>
  <si>
    <t>001-19</t>
  </si>
  <si>
    <t>RAMGH</t>
  </si>
  <si>
    <t>Attn: Robert Payne, General Manager</t>
  </si>
  <si>
    <t>R.A. Miller Industries, Inc. (RAMI)</t>
  </si>
  <si>
    <t>14500 168th Avenue</t>
  </si>
  <si>
    <t>Grand Haven, Michigan USA 49417</t>
  </si>
  <si>
    <t>+1.616.842.9450</t>
  </si>
  <si>
    <t>F. Colliver</t>
  </si>
  <si>
    <t>AGG Consulting Agmt 12APR19</t>
  </si>
  <si>
    <t>Per Consulting Agreement</t>
  </si>
  <si>
    <t>Fees, Pg 5of12, AGG Agmt 12APR19</t>
  </si>
  <si>
    <t>Fees, Para 1.</t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</si>
  <si>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AviaGlobal Group,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Bank of America, NA – AviaGlobal Group, LLC
Account - 375020979998 - Routing Number 026009593
Bank of America, NA - 222 Broadway - New York, New York USA 10038</t>
    </r>
  </si>
  <si>
    <t>AviaGlobal Group, LLC</t>
  </si>
  <si>
    <t>Phoenix, Arizona USA 85085-7708</t>
  </si>
  <si>
    <r>
      <rPr>
        <sz val="8"/>
        <color rgb="FFC00000"/>
        <rFont val="Arial Black"/>
        <family val="2"/>
      </rPr>
      <t xml:space="preserve">Payment by Check in US Dollars - </t>
    </r>
    <r>
      <rPr>
        <b/>
        <sz val="8"/>
        <rFont val="Arial"/>
        <family val="2"/>
      </rPr>
      <t>Payable to AviaGlobal Group, LLC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Francisco, CA USA 94104</t>
    </r>
  </si>
  <si>
    <t>22 May 2019</t>
  </si>
  <si>
    <t>FreeFlight Systems</t>
  </si>
  <si>
    <t>Irving, TX 75063</t>
  </si>
  <si>
    <t>8080 Tristar Drive, Ste 100</t>
  </si>
  <si>
    <t>880 Tristar Drive, Ste 100</t>
  </si>
  <si>
    <t>Pete Ring, VP BD/ CSO</t>
  </si>
  <si>
    <t>+1.254.495.3077</t>
  </si>
  <si>
    <t>H. Adams</t>
  </si>
  <si>
    <t>AGG Consulting Agmt 13JUN19</t>
  </si>
  <si>
    <t>14 July 2019</t>
  </si>
  <si>
    <t>Compenstaion, Pg 5of11, AGG Agmt 12APR19</t>
  </si>
  <si>
    <t>Compensation, 1st SubPara</t>
  </si>
  <si>
    <t>FFSIR</t>
  </si>
  <si>
    <t>AGG Customer Invoices</t>
  </si>
  <si>
    <t>DELIVERY Yr.</t>
  </si>
  <si>
    <t>Invoice Date</t>
  </si>
  <si>
    <t>Invoice Number</t>
  </si>
  <si>
    <t>Company</t>
  </si>
  <si>
    <t>Region</t>
  </si>
  <si>
    <t>Description</t>
  </si>
  <si>
    <t>$ Invoice Amt.</t>
  </si>
  <si>
    <t>Type</t>
  </si>
  <si>
    <t>Received amount</t>
  </si>
  <si>
    <t>Received Date</t>
  </si>
  <si>
    <t>Remarks</t>
  </si>
  <si>
    <t>US</t>
  </si>
  <si>
    <t>4th Quarter 2019</t>
  </si>
  <si>
    <t>1st Quarter 2019</t>
  </si>
  <si>
    <t>2nd Quarter 2019</t>
  </si>
  <si>
    <t>3rd Quarter 2019</t>
  </si>
  <si>
    <t>TOTAL 1st Quarter 2019</t>
  </si>
  <si>
    <t>RAMI</t>
  </si>
  <si>
    <t>Services</t>
  </si>
  <si>
    <t>April 2019 Invoices:</t>
  </si>
  <si>
    <t>March 2019 Invoices:</t>
  </si>
  <si>
    <t>January 2019 Invoices:</t>
  </si>
  <si>
    <t>February 2019 Invoices:</t>
  </si>
  <si>
    <t>May 2019 Invoices:</t>
  </si>
  <si>
    <t>June 2019 Invoices:</t>
  </si>
  <si>
    <t>TOTAL 2nd Quarter 2019</t>
  </si>
  <si>
    <t>FFS</t>
  </si>
  <si>
    <t>TOTAL Income</t>
  </si>
  <si>
    <t>July 2019 Invoices:</t>
  </si>
  <si>
    <t>August 2019 Invoices:</t>
  </si>
  <si>
    <t>September 2019 Invoices:</t>
  </si>
  <si>
    <t>TOTAL 3rd Quarter 2019</t>
  </si>
  <si>
    <t>October 2019 Invoices:</t>
  </si>
  <si>
    <t>November 2019 Invoices:</t>
  </si>
  <si>
    <t>December 2019 Invoices:</t>
  </si>
  <si>
    <t>TOTAL 4th Quarter 2019</t>
  </si>
  <si>
    <t>TOTAL 2019 Income:</t>
  </si>
  <si>
    <t>Jessica Power</t>
  </si>
  <si>
    <t>Power Aviation Strategies</t>
  </si>
  <si>
    <t>52 Tom Harvey Road</t>
  </si>
  <si>
    <t>Westerly, RI 02891</t>
  </si>
  <si>
    <t>1-774-571-7293</t>
  </si>
  <si>
    <t>[001-19]</t>
  </si>
  <si>
    <t>PASRI</t>
  </si>
  <si>
    <t>Lee Carlson</t>
  </si>
  <si>
    <t>13 August 2019</t>
  </si>
  <si>
    <t>Data Extraction</t>
  </si>
  <si>
    <t>FAA Data - customer specification</t>
  </si>
  <si>
    <t>On Reciept</t>
  </si>
  <si>
    <t>eFile</t>
  </si>
  <si>
    <t>002-19</t>
  </si>
  <si>
    <t>Expenses</t>
  </si>
  <si>
    <t>13 Sept 2019</t>
  </si>
  <si>
    <t>Becker France/ Germany Support</t>
  </si>
  <si>
    <t>(Per Attached ExpRpt + Receipts)</t>
  </si>
  <si>
    <t>FFSIR = FFS Irving</t>
  </si>
  <si>
    <t>FFSWA = FFS Waco</t>
  </si>
  <si>
    <t>FFSFR= FFS France</t>
  </si>
  <si>
    <t>RAMGH = RAMI Grand Haven</t>
  </si>
  <si>
    <t>Appareo Systems</t>
  </si>
  <si>
    <t>ASFAR = Appareo Fargo</t>
  </si>
  <si>
    <t>PASRI = PAS Rhode Island</t>
  </si>
  <si>
    <t>Helicopter Specialties Inc</t>
  </si>
  <si>
    <t>HSIJA = HSI Janesville</t>
  </si>
  <si>
    <t xml:space="preserve">RAMFR = RAMI, France </t>
  </si>
  <si>
    <t>Customer IDs</t>
  </si>
  <si>
    <t>Expense</t>
  </si>
  <si>
    <t xml:space="preserve">(Per Attached ExpRpt: HEA AGG ER </t>
  </si>
  <si>
    <t xml:space="preserve">  06-2019 - FFSIR; plus receipts)</t>
  </si>
  <si>
    <t>22Oct19</t>
  </si>
  <si>
    <t>D Walker - Project Pine Needles</t>
  </si>
  <si>
    <t>Don Walker/ Re FAA/ RTCA Info</t>
  </si>
  <si>
    <t>Project Pine Needles Research</t>
  </si>
  <si>
    <t>003-19</t>
  </si>
  <si>
    <t>(Step 1 Business Analysis Report)</t>
  </si>
  <si>
    <t>06 December 2019</t>
  </si>
  <si>
    <t xml:space="preserve"> 15 December 2019</t>
  </si>
  <si>
    <t>EU Sales Support &amp; Planning</t>
  </si>
  <si>
    <t>004-19</t>
  </si>
  <si>
    <t>Pine Needles Final Report Delivery</t>
  </si>
  <si>
    <t>25 December 2019</t>
  </si>
  <si>
    <t>Fargo, ND Trip</t>
  </si>
  <si>
    <t>(Per Attached ExpRpt: 190823 - AGG LRC ER 11-2019  Fargo, plus receipts)</t>
  </si>
  <si>
    <t>Due 06DEC19</t>
  </si>
  <si>
    <t>Due 15DEC19</t>
  </si>
  <si>
    <t>Due 22OCT19</t>
  </si>
  <si>
    <t>Due 25DEC19</t>
  </si>
  <si>
    <t>As of 18DEC19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</si>
</sst>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[$-409]d/mmm/yyyy;@"/>
    <numFmt numFmtId="167" formatCode="[$-409]d\-mmm\-yy;@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rgb="FFC00000"/>
      <name val="Arial Black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u/>
      <sz val="8"/>
      <color theme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 val="double"/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3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</cellStyleXfs>
  <cellXfs count="321">
    <xf numFmtId="0" fontId="0" fillId="0" borderId="0" xfId="0"/>
    <xf numFmtId="0" fontId="7" fillId="0" borderId="0" xfId="0" applyFont="1" applyAlignment="1"/>
    <xf numFmtId="0" fontId="7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/>
    <xf numFmtId="0" fontId="16" fillId="0" borderId="0" xfId="0" applyFont="1"/>
    <xf numFmtId="0" fontId="16" fillId="0" borderId="0" xfId="0" applyFont="1" applyBorder="1" applyAlignment="1"/>
    <xf numFmtId="0" fontId="12" fillId="2" borderId="0" xfId="0" applyFont="1" applyFill="1" applyBorder="1"/>
    <xf numFmtId="165" fontId="16" fillId="2" borderId="0" xfId="0" applyNumberFormat="1" applyFont="1" applyFill="1" applyBorder="1" applyAlignment="1"/>
    <xf numFmtId="0" fontId="16" fillId="2" borderId="0" xfId="0" applyFont="1" applyFill="1" applyBorder="1" applyAlignment="1"/>
    <xf numFmtId="44" fontId="17" fillId="2" borderId="0" xfId="0" applyNumberFormat="1" applyFont="1" applyFill="1" applyBorder="1" applyAlignment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5" fillId="3" borderId="1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left"/>
    </xf>
    <xf numFmtId="44" fontId="16" fillId="0" borderId="2" xfId="0" applyNumberFormat="1" applyFont="1" applyFill="1" applyBorder="1" applyAlignment="1"/>
    <xf numFmtId="44" fontId="16" fillId="4" borderId="2" xfId="0" applyNumberFormat="1" applyFont="1" applyFill="1" applyBorder="1" applyAlignment="1"/>
    <xf numFmtId="43" fontId="16" fillId="0" borderId="2" xfId="0" applyNumberFormat="1" applyFont="1" applyFill="1" applyBorder="1" applyAlignment="1"/>
    <xf numFmtId="43" fontId="16" fillId="4" borderId="2" xfId="0" applyNumberFormat="1" applyFont="1" applyFill="1" applyBorder="1" applyAlignment="1"/>
    <xf numFmtId="2" fontId="16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6" fillId="2" borderId="3" xfId="0" applyFont="1" applyFill="1" applyBorder="1" applyAlignment="1"/>
    <xf numFmtId="44" fontId="16" fillId="2" borderId="2" xfId="0" applyNumberFormat="1" applyFont="1" applyFill="1" applyBorder="1" applyAlignment="1"/>
    <xf numFmtId="0" fontId="15" fillId="0" borderId="0" xfId="0" applyFont="1" applyBorder="1" applyAlignment="1">
      <alignment horizontal="right"/>
    </xf>
    <xf numFmtId="44" fontId="15" fillId="4" borderId="2" xfId="0" applyNumberFormat="1" applyFont="1" applyFill="1" applyBorder="1" applyAlignment="1"/>
    <xf numFmtId="0" fontId="18" fillId="0" borderId="0" xfId="1" applyAlignment="1" applyProtection="1"/>
    <xf numFmtId="0" fontId="15" fillId="0" borderId="5" xfId="0" applyFont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44" fontId="16" fillId="2" borderId="6" xfId="0" applyNumberFormat="1" applyFont="1" applyFill="1" applyBorder="1" applyAlignment="1"/>
    <xf numFmtId="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 indent="1"/>
    </xf>
    <xf numFmtId="0" fontId="21" fillId="0" borderId="0" xfId="0" applyFont="1"/>
    <xf numFmtId="0" fontId="24" fillId="0" borderId="0" xfId="1" applyFont="1" applyAlignment="1" applyProtection="1"/>
    <xf numFmtId="0" fontId="7" fillId="0" borderId="0" xfId="0" applyFont="1" applyAlignment="1">
      <alignment horizontal="center" vertical="center"/>
    </xf>
    <xf numFmtId="49" fontId="21" fillId="0" borderId="0" xfId="0" applyNumberFormat="1" applyFont="1"/>
    <xf numFmtId="49" fontId="16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44" fontId="16" fillId="2" borderId="0" xfId="0" applyNumberFormat="1" applyFont="1" applyFill="1" applyBorder="1" applyAlignment="1"/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2" xfId="0" applyFont="1" applyFill="1" applyBorder="1" applyAlignment="1">
      <alignment horizontal="left" wrapText="1"/>
    </xf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167" fontId="5" fillId="0" borderId="0" xfId="2" applyNumberFormat="1"/>
    <xf numFmtId="0" fontId="5" fillId="0" borderId="0" xfId="2"/>
    <xf numFmtId="0" fontId="5" fillId="6" borderId="0" xfId="2" applyFill="1"/>
    <xf numFmtId="167" fontId="5" fillId="6" borderId="0" xfId="2" applyNumberFormat="1" applyFill="1"/>
    <xf numFmtId="0" fontId="18" fillId="6" borderId="0" xfId="1" applyFill="1" applyAlignment="1" applyProtection="1"/>
    <xf numFmtId="0" fontId="5" fillId="6" borderId="0" xfId="2" applyFill="1" applyAlignment="1">
      <alignment horizontal="center"/>
    </xf>
    <xf numFmtId="2" fontId="5" fillId="6" borderId="0" xfId="2" applyNumberFormat="1" applyFill="1"/>
    <xf numFmtId="44" fontId="0" fillId="6" borderId="0" xfId="3" applyFont="1" applyFill="1"/>
    <xf numFmtId="0" fontId="0" fillId="6" borderId="0" xfId="0" applyFill="1"/>
    <xf numFmtId="0" fontId="5" fillId="0" borderId="0" xfId="2" applyAlignment="1">
      <alignment horizontal="center"/>
    </xf>
    <xf numFmtId="0" fontId="5" fillId="0" borderId="0" xfId="2" applyAlignment="1">
      <alignment wrapText="1"/>
    </xf>
    <xf numFmtId="44" fontId="0" fillId="0" borderId="0" xfId="3" applyFont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9" borderId="21" xfId="0" applyFill="1" applyBorder="1" applyAlignment="1">
      <alignment wrapText="1"/>
    </xf>
    <xf numFmtId="165" fontId="29" fillId="9" borderId="21" xfId="0" applyNumberFormat="1" applyFont="1" applyFill="1" applyBorder="1"/>
    <xf numFmtId="165" fontId="0" fillId="9" borderId="21" xfId="0" applyNumberFormat="1" applyFill="1" applyBorder="1"/>
    <xf numFmtId="167" fontId="0" fillId="9" borderId="22" xfId="0" applyNumberFormat="1" applyFill="1" applyBorder="1"/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horizontal="left" vertical="center" wrapText="1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wrapText="1"/>
    </xf>
    <xf numFmtId="165" fontId="29" fillId="9" borderId="0" xfId="0" applyNumberFormat="1" applyFont="1" applyFill="1" applyBorder="1"/>
    <xf numFmtId="167" fontId="0" fillId="9" borderId="23" xfId="0" applyNumberFormat="1" applyFill="1" applyBorder="1"/>
    <xf numFmtId="0" fontId="31" fillId="0" borderId="0" xfId="0" applyFont="1" applyAlignment="1">
      <alignment vertical="center"/>
    </xf>
    <xf numFmtId="0" fontId="5" fillId="0" borderId="0" xfId="2" applyAlignment="1">
      <alignment vertical="center"/>
    </xf>
    <xf numFmtId="0" fontId="5" fillId="6" borderId="0" xfId="2" applyFill="1" applyAlignment="1">
      <alignment vertical="center"/>
    </xf>
    <xf numFmtId="0" fontId="32" fillId="10" borderId="21" xfId="2" applyFont="1" applyFill="1" applyBorder="1"/>
    <xf numFmtId="0" fontId="32" fillId="10" borderId="21" xfId="2" applyFont="1" applyFill="1" applyBorder="1" applyAlignment="1">
      <alignment horizontal="center"/>
    </xf>
    <xf numFmtId="0" fontId="32" fillId="10" borderId="21" xfId="2" applyFont="1" applyFill="1" applyBorder="1" applyAlignment="1">
      <alignment wrapText="1"/>
    </xf>
    <xf numFmtId="0" fontId="5" fillId="8" borderId="19" xfId="2" applyFill="1" applyBorder="1"/>
    <xf numFmtId="167" fontId="5" fillId="8" borderId="19" xfId="2" applyNumberFormat="1" applyFill="1" applyBorder="1"/>
    <xf numFmtId="0" fontId="18" fillId="8" borderId="19" xfId="1" applyFill="1" applyBorder="1" applyAlignment="1" applyProtection="1"/>
    <xf numFmtId="0" fontId="5" fillId="8" borderId="19" xfId="2" applyFill="1" applyBorder="1" applyAlignment="1">
      <alignment horizontal="center"/>
    </xf>
    <xf numFmtId="0" fontId="5" fillId="8" borderId="19" xfId="2" applyFill="1" applyBorder="1" applyAlignment="1">
      <alignment wrapText="1"/>
    </xf>
    <xf numFmtId="0" fontId="0" fillId="8" borderId="19" xfId="0" applyFill="1" applyBorder="1"/>
    <xf numFmtId="44" fontId="0" fillId="8" borderId="19" xfId="3" applyFont="1" applyFill="1" applyBorder="1"/>
    <xf numFmtId="167" fontId="5" fillId="8" borderId="20" xfId="2" applyNumberFormat="1" applyFill="1" applyBorder="1"/>
    <xf numFmtId="0" fontId="34" fillId="11" borderId="19" xfId="0" applyFont="1" applyFill="1" applyBorder="1"/>
    <xf numFmtId="0" fontId="34" fillId="11" borderId="19" xfId="0" applyFont="1" applyFill="1" applyBorder="1" applyAlignment="1">
      <alignment horizontal="center"/>
    </xf>
    <xf numFmtId="0" fontId="34" fillId="11" borderId="19" xfId="0" applyFont="1" applyFill="1" applyBorder="1" applyAlignment="1">
      <alignment wrapText="1"/>
    </xf>
    <xf numFmtId="165" fontId="34" fillId="11" borderId="19" xfId="0" applyNumberFormat="1" applyFont="1" applyFill="1" applyBorder="1"/>
    <xf numFmtId="167" fontId="34" fillId="11" borderId="20" xfId="0" applyNumberFormat="1" applyFont="1" applyFill="1" applyBorder="1"/>
    <xf numFmtId="0" fontId="25" fillId="0" borderId="0" xfId="2" applyFont="1" applyAlignment="1">
      <alignment vertical="top"/>
    </xf>
    <xf numFmtId="0" fontId="34" fillId="0" borderId="0" xfId="0" applyFont="1"/>
    <xf numFmtId="0" fontId="25" fillId="6" borderId="0" xfId="2" applyFont="1" applyFill="1" applyAlignment="1">
      <alignment vertical="top"/>
    </xf>
    <xf numFmtId="0" fontId="5" fillId="0" borderId="15" xfId="2" applyBorder="1" applyAlignment="1">
      <alignment vertical="center"/>
    </xf>
    <xf numFmtId="167" fontId="5" fillId="0" borderId="15" xfId="2" applyNumberFormat="1" applyBorder="1" applyAlignment="1">
      <alignment vertical="center"/>
    </xf>
    <xf numFmtId="0" fontId="5" fillId="0" borderId="15" xfId="2" applyBorder="1" applyAlignment="1">
      <alignment horizontal="center" vertical="center"/>
    </xf>
    <xf numFmtId="0" fontId="5" fillId="0" borderId="15" xfId="2" applyBorder="1" applyAlignment="1">
      <alignment vertical="center" wrapText="1"/>
    </xf>
    <xf numFmtId="44" fontId="0" fillId="0" borderId="15" xfId="3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8" fillId="0" borderId="15" xfId="1" applyBorder="1" applyAlignment="1" applyProtection="1">
      <alignment vertical="center"/>
    </xf>
    <xf numFmtId="0" fontId="5" fillId="6" borderId="0" xfId="2" applyFont="1" applyFill="1" applyAlignment="1">
      <alignment vertical="center" wrapText="1"/>
    </xf>
    <xf numFmtId="0" fontId="0" fillId="9" borderId="16" xfId="0" applyFill="1" applyBorder="1"/>
    <xf numFmtId="0" fontId="5" fillId="9" borderId="16" xfId="2" applyFill="1" applyBorder="1"/>
    <xf numFmtId="165" fontId="0" fillId="9" borderId="0" xfId="0" applyNumberFormat="1" applyFill="1" applyBorder="1"/>
    <xf numFmtId="44" fontId="0" fillId="0" borderId="15" xfId="3" applyFont="1" applyFill="1" applyBorder="1" applyAlignment="1">
      <alignment vertical="center"/>
    </xf>
    <xf numFmtId="0" fontId="26" fillId="0" borderId="0" xfId="2" applyFont="1" applyAlignment="1">
      <alignment vertical="center"/>
    </xf>
    <xf numFmtId="167" fontId="5" fillId="6" borderId="15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67" fontId="5" fillId="6" borderId="15" xfId="2" applyNumberFormat="1" applyFont="1" applyFill="1" applyBorder="1" applyAlignment="1">
      <alignment horizontal="right" vertical="center"/>
    </xf>
    <xf numFmtId="0" fontId="5" fillId="0" borderId="20" xfId="2" applyBorder="1" applyAlignment="1">
      <alignment vertical="center"/>
    </xf>
    <xf numFmtId="167" fontId="5" fillId="0" borderId="15" xfId="2" applyNumberFormat="1" applyFont="1" applyFill="1" applyBorder="1" applyAlignment="1">
      <alignment horizontal="right" vertical="center"/>
    </xf>
    <xf numFmtId="0" fontId="0" fillId="9" borderId="29" xfId="0" applyFill="1" applyBorder="1"/>
    <xf numFmtId="0" fontId="5" fillId="9" borderId="29" xfId="2" applyFill="1" applyBorder="1"/>
    <xf numFmtId="0" fontId="5" fillId="0" borderId="15" xfId="2" applyFont="1" applyBorder="1" applyAlignment="1">
      <alignment vertical="center" wrapText="1"/>
    </xf>
    <xf numFmtId="0" fontId="25" fillId="0" borderId="0" xfId="2" applyFont="1" applyAlignment="1">
      <alignment vertical="center" wrapText="1"/>
    </xf>
    <xf numFmtId="0" fontId="5" fillId="0" borderId="17" xfId="2" applyFont="1" applyBorder="1" applyAlignment="1">
      <alignment vertical="center"/>
    </xf>
    <xf numFmtId="0" fontId="5" fillId="0" borderId="17" xfId="2" applyBorder="1" applyAlignment="1">
      <alignment vertical="center"/>
    </xf>
    <xf numFmtId="167" fontId="5" fillId="0" borderId="17" xfId="2" applyNumberFormat="1" applyBorder="1" applyAlignment="1">
      <alignment vertical="center"/>
    </xf>
    <xf numFmtId="0" fontId="18" fillId="0" borderId="17" xfId="1" applyBorder="1" applyAlignment="1" applyProtection="1">
      <alignment vertical="center"/>
    </xf>
    <xf numFmtId="167" fontId="5" fillId="0" borderId="15" xfId="2" applyNumberFormat="1" applyFont="1" applyFill="1" applyBorder="1" applyAlignment="1">
      <alignment horizontal="center" vertical="center"/>
    </xf>
    <xf numFmtId="0" fontId="0" fillId="9" borderId="24" xfId="0" applyFill="1" applyBorder="1"/>
    <xf numFmtId="0" fontId="0" fillId="9" borderId="16" xfId="0" applyFill="1" applyBorder="1" applyAlignment="1">
      <alignment horizontal="center"/>
    </xf>
    <xf numFmtId="0" fontId="0" fillId="9" borderId="16" xfId="0" applyFill="1" applyBorder="1" applyAlignment="1">
      <alignment wrapText="1"/>
    </xf>
    <xf numFmtId="165" fontId="29" fillId="9" borderId="24" xfId="0" applyNumberFormat="1" applyFont="1" applyFill="1" applyBorder="1"/>
    <xf numFmtId="165" fontId="0" fillId="9" borderId="24" xfId="0" applyNumberFormat="1" applyFill="1" applyBorder="1"/>
    <xf numFmtId="167" fontId="0" fillId="9" borderId="17" xfId="0" applyNumberFormat="1" applyFill="1" applyBorder="1"/>
    <xf numFmtId="167" fontId="35" fillId="12" borderId="25" xfId="2" applyNumberFormat="1" applyFont="1" applyFill="1" applyBorder="1" applyAlignment="1">
      <alignment horizontal="left" vertical="center" indent="2"/>
    </xf>
    <xf numFmtId="0" fontId="5" fillId="12" borderId="26" xfId="2" applyFill="1" applyBorder="1" applyAlignment="1">
      <alignment vertical="center"/>
    </xf>
    <xf numFmtId="0" fontId="36" fillId="12" borderId="26" xfId="1" quotePrefix="1" applyFont="1" applyFill="1" applyBorder="1" applyAlignment="1" applyProtection="1">
      <alignment vertical="center"/>
    </xf>
    <xf numFmtId="0" fontId="27" fillId="12" borderId="26" xfId="2" applyFont="1" applyFill="1" applyBorder="1" applyAlignment="1">
      <alignment vertical="center"/>
    </xf>
    <xf numFmtId="0" fontId="27" fillId="12" borderId="26" xfId="2" applyFont="1" applyFill="1" applyBorder="1" applyAlignment="1">
      <alignment horizontal="center" vertical="center"/>
    </xf>
    <xf numFmtId="0" fontId="27" fillId="12" borderId="26" xfId="2" applyFont="1" applyFill="1" applyBorder="1" applyAlignment="1">
      <alignment vertical="center" wrapText="1"/>
    </xf>
    <xf numFmtId="165" fontId="29" fillId="12" borderId="30" xfId="3" applyNumberFormat="1" applyFont="1" applyFill="1" applyBorder="1" applyAlignment="1">
      <alignment vertical="center"/>
    </xf>
    <xf numFmtId="0" fontId="31" fillId="12" borderId="27" xfId="0" applyFont="1" applyFill="1" applyBorder="1" applyAlignment="1">
      <alignment vertical="center"/>
    </xf>
    <xf numFmtId="165" fontId="28" fillId="12" borderId="30" xfId="3" applyNumberFormat="1" applyFont="1" applyFill="1" applyBorder="1" applyAlignment="1">
      <alignment vertical="center"/>
    </xf>
    <xf numFmtId="167" fontId="31" fillId="12" borderId="28" xfId="0" applyNumberFormat="1" applyFont="1" applyFill="1" applyBorder="1" applyAlignment="1">
      <alignment vertical="center"/>
    </xf>
    <xf numFmtId="0" fontId="25" fillId="0" borderId="18" xfId="2" applyFont="1" applyFill="1" applyBorder="1"/>
    <xf numFmtId="0" fontId="5" fillId="0" borderId="19" xfId="2" applyFill="1" applyBorder="1"/>
    <xf numFmtId="167" fontId="5" fillId="0" borderId="19" xfId="2" applyNumberFormat="1" applyFill="1" applyBorder="1"/>
    <xf numFmtId="0" fontId="18" fillId="0" borderId="19" xfId="1" applyFill="1" applyBorder="1" applyAlignment="1" applyProtection="1"/>
    <xf numFmtId="0" fontId="5" fillId="0" borderId="19" xfId="2" applyFill="1" applyBorder="1" applyAlignment="1">
      <alignment horizontal="center"/>
    </xf>
    <xf numFmtId="4" fontId="5" fillId="0" borderId="19" xfId="2" applyNumberFormat="1" applyFill="1" applyBorder="1" applyAlignment="1">
      <alignment horizontal="right"/>
    </xf>
    <xf numFmtId="0" fontId="5" fillId="0" borderId="19" xfId="2" applyFill="1" applyBorder="1" applyAlignment="1">
      <alignment wrapText="1"/>
    </xf>
    <xf numFmtId="0" fontId="0" fillId="0" borderId="19" xfId="0" applyFill="1" applyBorder="1"/>
    <xf numFmtId="44" fontId="0" fillId="0" borderId="19" xfId="3" applyFont="1" applyFill="1" applyBorder="1"/>
    <xf numFmtId="167" fontId="5" fillId="0" borderId="20" xfId="2" applyNumberFormat="1" applyFill="1" applyBorder="1"/>
    <xf numFmtId="0" fontId="5" fillId="0" borderId="0" xfId="2" applyFill="1"/>
    <xf numFmtId="16" fontId="5" fillId="0" borderId="15" xfId="2" applyNumberFormat="1" applyFont="1" applyBorder="1" applyAlignment="1">
      <alignment vertical="center"/>
    </xf>
    <xf numFmtId="0" fontId="5" fillId="9" borderId="21" xfId="2" applyFill="1" applyBorder="1"/>
    <xf numFmtId="167" fontId="34" fillId="11" borderId="18" xfId="0" applyNumberFormat="1" applyFont="1" applyFill="1" applyBorder="1" applyAlignment="1"/>
    <xf numFmtId="167" fontId="34" fillId="11" borderId="19" xfId="0" applyNumberFormat="1" applyFont="1" applyFill="1" applyBorder="1" applyAlignment="1"/>
    <xf numFmtId="0" fontId="32" fillId="8" borderId="18" xfId="2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1" fillId="0" borderId="27" xfId="2" applyFont="1" applyBorder="1"/>
    <xf numFmtId="0" fontId="31" fillId="0" borderId="0" xfId="2" applyFont="1"/>
    <xf numFmtId="0" fontId="31" fillId="6" borderId="0" xfId="2" applyFont="1" applyFill="1"/>
    <xf numFmtId="167" fontId="38" fillId="7" borderId="15" xfId="2" applyNumberFormat="1" applyFont="1" applyFill="1" applyBorder="1" applyAlignment="1">
      <alignment horizontal="center"/>
    </xf>
    <xf numFmtId="0" fontId="39" fillId="0" borderId="0" xfId="2" applyFont="1"/>
    <xf numFmtId="167" fontId="38" fillId="6" borderId="15" xfId="2" applyNumberFormat="1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 vertical="center"/>
    </xf>
    <xf numFmtId="44" fontId="38" fillId="6" borderId="15" xfId="3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/>
    </xf>
    <xf numFmtId="0" fontId="16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41" fillId="10" borderId="0" xfId="0" applyFont="1" applyFill="1" applyAlignment="1">
      <alignment horizontal="left" vertical="center" indent="1"/>
    </xf>
    <xf numFmtId="0" fontId="40" fillId="10" borderId="0" xfId="0" applyFont="1" applyFill="1" applyAlignment="1">
      <alignment horizontal="left" vertical="center" indent="2"/>
    </xf>
    <xf numFmtId="0" fontId="9" fillId="10" borderId="0" xfId="0" applyFont="1" applyFill="1" applyAlignment="1">
      <alignment horizontal="center" vertical="center"/>
    </xf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2" xfId="0" applyFont="1" applyFill="1" applyBorder="1" applyAlignment="1">
      <alignment horizontal="left" wrapText="1"/>
    </xf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5" xfId="2" applyFont="1" applyBorder="1" applyAlignment="1">
      <alignment horizontal="left" vertical="center"/>
    </xf>
    <xf numFmtId="0" fontId="4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44" fontId="16" fillId="0" borderId="2" xfId="0" applyNumberFormat="1" applyFont="1" applyFill="1" applyBorder="1" applyAlignment="1">
      <alignment vertical="center"/>
    </xf>
    <xf numFmtId="2" fontId="16" fillId="0" borderId="2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 vertical="center"/>
    </xf>
    <xf numFmtId="43" fontId="16" fillId="0" borderId="2" xfId="0" applyNumberFormat="1" applyFont="1" applyFill="1" applyBorder="1" applyAlignment="1">
      <alignment vertical="center"/>
    </xf>
    <xf numFmtId="43" fontId="16" fillId="4" borderId="2" xfId="0" applyNumberFormat="1" applyFont="1" applyFill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167" fontId="3" fillId="6" borderId="15" xfId="2" applyNumberFormat="1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16" fillId="0" borderId="2" xfId="0" applyFont="1" applyFill="1" applyBorder="1" applyAlignment="1">
      <alignment horizontal="left" wrapText="1"/>
    </xf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6" fillId="10" borderId="2" xfId="0" applyNumberFormat="1" applyFont="1" applyFill="1" applyBorder="1" applyAlignment="1">
      <alignment horizontal="center" vertical="center" wrapText="1"/>
    </xf>
    <xf numFmtId="167" fontId="25" fillId="9" borderId="16" xfId="0" applyNumberFormat="1" applyFont="1" applyFill="1" applyBorder="1" applyAlignment="1">
      <alignment horizontal="left"/>
    </xf>
    <xf numFmtId="167" fontId="25" fillId="9" borderId="29" xfId="0" applyNumberFormat="1" applyFont="1" applyFill="1" applyBorder="1" applyAlignment="1">
      <alignment horizontal="left"/>
    </xf>
    <xf numFmtId="167" fontId="25" fillId="9" borderId="21" xfId="0" applyNumberFormat="1" applyFont="1" applyFill="1" applyBorder="1" applyAlignment="1">
      <alignment horizontal="left"/>
    </xf>
    <xf numFmtId="167" fontId="32" fillId="10" borderId="25" xfId="2" applyNumberFormat="1" applyFont="1" applyFill="1" applyBorder="1" applyAlignment="1">
      <alignment horizontal="left"/>
    </xf>
    <xf numFmtId="167" fontId="32" fillId="10" borderId="26" xfId="2" applyNumberFormat="1" applyFont="1" applyFill="1" applyBorder="1" applyAlignment="1">
      <alignment horizontal="left"/>
    </xf>
    <xf numFmtId="167" fontId="34" fillId="11" borderId="18" xfId="0" applyNumberFormat="1" applyFont="1" applyFill="1" applyBorder="1" applyAlignment="1">
      <alignment horizontal="left"/>
    </xf>
    <xf numFmtId="167" fontId="34" fillId="11" borderId="19" xfId="0" applyNumberFormat="1" applyFont="1" applyFill="1" applyBorder="1" applyAlignment="1">
      <alignment horizontal="left"/>
    </xf>
    <xf numFmtId="0" fontId="15" fillId="5" borderId="7" xfId="0" applyNumberFormat="1" applyFont="1" applyFill="1" applyBorder="1" applyAlignment="1">
      <alignment horizontal="center" vertical="top" wrapText="1"/>
    </xf>
    <xf numFmtId="0" fontId="15" fillId="5" borderId="8" xfId="0" applyNumberFormat="1" applyFont="1" applyFill="1" applyBorder="1" applyAlignment="1">
      <alignment horizontal="center" vertical="top" wrapText="1"/>
    </xf>
    <xf numFmtId="0" fontId="15" fillId="5" borderId="9" xfId="0" applyNumberFormat="1" applyFont="1" applyFill="1" applyBorder="1" applyAlignment="1">
      <alignment horizontal="center" vertical="top" wrapText="1"/>
    </xf>
    <xf numFmtId="0" fontId="15" fillId="5" borderId="10" xfId="0" applyNumberFormat="1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>
      <alignment horizontal="center" vertical="top" wrapText="1"/>
    </xf>
    <xf numFmtId="0" fontId="15" fillId="5" borderId="11" xfId="0" applyNumberFormat="1" applyFont="1" applyFill="1" applyBorder="1" applyAlignment="1">
      <alignment horizontal="center" vertical="top" wrapText="1"/>
    </xf>
    <xf numFmtId="0" fontId="15" fillId="5" borderId="12" xfId="0" applyNumberFormat="1" applyFont="1" applyFill="1" applyBorder="1" applyAlignment="1">
      <alignment horizontal="center" vertical="top" wrapText="1"/>
    </xf>
    <xf numFmtId="0" fontId="15" fillId="5" borderId="13" xfId="0" applyNumberFormat="1" applyFont="1" applyFill="1" applyBorder="1" applyAlignment="1">
      <alignment horizontal="center" vertical="top" wrapText="1"/>
    </xf>
    <xf numFmtId="0" fontId="15" fillId="5" borderId="14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wrapText="1"/>
    </xf>
    <xf numFmtId="44" fontId="15" fillId="2" borderId="3" xfId="0" applyNumberFormat="1" applyFont="1" applyFill="1" applyBorder="1" applyAlignment="1">
      <alignment horizontal="right"/>
    </xf>
    <xf numFmtId="44" fontId="15" fillId="2" borderId="4" xfId="0" applyNumberFormat="1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21" fillId="0" borderId="0" xfId="0" applyFont="1" applyBorder="1" applyAlignment="1"/>
    <xf numFmtId="164" fontId="16" fillId="0" borderId="0" xfId="0" applyNumberFormat="1" applyFont="1" applyFill="1" applyBorder="1" applyAlignment="1"/>
    <xf numFmtId="0" fontId="16" fillId="0" borderId="0" xfId="0" applyFont="1" applyBorder="1" applyAlignment="1"/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indent="1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166" fontId="21" fillId="0" borderId="0" xfId="0" applyNumberFormat="1" applyFont="1" applyAlignment="1">
      <alignment horizontal="left" indent="1"/>
    </xf>
    <xf numFmtId="0" fontId="13" fillId="0" borderId="0" xfId="0" applyFont="1" applyBorder="1" applyAlignment="1"/>
    <xf numFmtId="0" fontId="14" fillId="0" borderId="0" xfId="0" applyFont="1" applyAlignment="1"/>
    <xf numFmtId="0" fontId="7" fillId="0" borderId="0" xfId="0" applyFont="1" applyAlignment="1"/>
    <xf numFmtId="0" fontId="23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wrapText="1"/>
    </xf>
    <xf numFmtId="0" fontId="16" fillId="10" borderId="2" xfId="0" applyFont="1" applyFill="1" applyBorder="1" applyAlignment="1">
      <alignment horizontal="center" wrapText="1"/>
    </xf>
    <xf numFmtId="0" fontId="1" fillId="0" borderId="15" xfId="2" applyFont="1" applyBorder="1" applyAlignment="1">
      <alignment horizontal="left" vertical="center"/>
    </xf>
    <xf numFmtId="0" fontId="1" fillId="0" borderId="15" xfId="2" applyFont="1" applyBorder="1" applyAlignment="1">
      <alignment horizontal="center" vertical="center"/>
    </xf>
    <xf numFmtId="0" fontId="1" fillId="0" borderId="15" xfId="2" applyFont="1" applyBorder="1" applyAlignment="1">
      <alignment vertical="center" wrapText="1"/>
    </xf>
    <xf numFmtId="0" fontId="1" fillId="0" borderId="15" xfId="2" applyFont="1" applyBorder="1" applyAlignment="1">
      <alignment vertical="center"/>
    </xf>
    <xf numFmtId="167" fontId="42" fillId="13" borderId="15" xfId="2" applyNumberFormat="1" applyFont="1" applyFill="1" applyBorder="1" applyAlignment="1">
      <alignment horizontal="center" vertical="center"/>
    </xf>
    <xf numFmtId="167" fontId="25" fillId="10" borderId="15" xfId="2" applyNumberFormat="1" applyFont="1" applyFill="1" applyBorder="1" applyAlignment="1">
      <alignment horizontal="center" vertical="center"/>
    </xf>
    <xf numFmtId="167" fontId="25" fillId="6" borderId="15" xfId="2" applyNumberFormat="1" applyFont="1" applyFill="1" applyBorder="1" applyAlignment="1">
      <alignment horizontal="center" vertical="center"/>
    </xf>
    <xf numFmtId="165" fontId="33" fillId="14" borderId="21" xfId="3" applyNumberFormat="1" applyFont="1" applyFill="1" applyBorder="1"/>
    <xf numFmtId="165" fontId="33" fillId="5" borderId="21" xfId="3" applyNumberFormat="1" applyFont="1" applyFill="1" applyBorder="1"/>
    <xf numFmtId="165" fontId="43" fillId="13" borderId="20" xfId="2" applyNumberFormat="1" applyFont="1" applyFill="1" applyBorder="1" applyProtection="1">
      <protection locked="0"/>
    </xf>
    <xf numFmtId="0" fontId="32" fillId="0" borderId="0" xfId="2" applyFont="1"/>
    <xf numFmtId="167" fontId="38" fillId="7" borderId="31" xfId="2" applyNumberFormat="1" applyFont="1" applyFill="1" applyBorder="1" applyAlignment="1">
      <alignment horizontal="center"/>
    </xf>
    <xf numFmtId="0" fontId="38" fillId="7" borderId="31" xfId="2" applyFont="1" applyFill="1" applyBorder="1" applyAlignment="1">
      <alignment horizontal="center"/>
    </xf>
    <xf numFmtId="0" fontId="38" fillId="7" borderId="31" xfId="2" applyFont="1" applyFill="1" applyBorder="1" applyAlignment="1">
      <alignment horizontal="center" vertical="center"/>
    </xf>
    <xf numFmtId="0" fontId="38" fillId="7" borderId="31" xfId="2" applyFont="1" applyFill="1" applyBorder="1" applyAlignment="1">
      <alignment horizontal="center" wrapText="1"/>
    </xf>
    <xf numFmtId="44" fontId="38" fillId="7" borderId="31" xfId="3" applyFont="1" applyFill="1" applyBorder="1" applyAlignment="1">
      <alignment horizontal="center" vertical="center"/>
    </xf>
    <xf numFmtId="44" fontId="38" fillId="7" borderId="31" xfId="3" applyFont="1" applyFill="1" applyBorder="1" applyAlignment="1">
      <alignment horizontal="center"/>
    </xf>
    <xf numFmtId="0" fontId="44" fillId="15" borderId="25" xfId="2" applyFont="1" applyFill="1" applyBorder="1" applyAlignment="1">
      <alignment horizontal="center"/>
    </xf>
    <xf numFmtId="0" fontId="44" fillId="15" borderId="26" xfId="2" applyFont="1" applyFill="1" applyBorder="1" applyAlignment="1">
      <alignment horizontal="center"/>
    </xf>
    <xf numFmtId="167" fontId="5" fillId="15" borderId="32" xfId="2" applyNumberFormat="1" applyFill="1" applyBorder="1"/>
  </cellXfs>
  <cellStyles count="4">
    <cellStyle name="Currency 2" xfId="3" xr:uid="{00000000-0005-0000-0000-000000000000}"/>
    <cellStyle name="Hyperlink" xfId="1" builtinId="8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114294</xdr:rowOff>
    </xdr:from>
    <xdr:to>
      <xdr:col>7</xdr:col>
      <xdr:colOff>0</xdr:colOff>
      <xdr:row>43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9524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9525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3B91998-2BEA-4221-87BA-03BF47CEFB8B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7BE3C47-A0E9-4190-AC2F-EC17270BFDE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9525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C312E86-F5BB-4C12-8960-A3738D13FB3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BA23D7B-9CA3-4C98-BAE1-132DF26688B3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709B6E0-1E6F-4B69-A068-B2746FE46B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606442-DD44-4CF5-AB72-89D52BD9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EF0C72D-15F8-4507-B6E7-F9F384F07AD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857965A-EC9C-4956-B085-3F0DB0EFD33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8E7151F-7C4C-4089-BD30-25C9030B5544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3D5F452-53DE-4BD6-85DB-17C723BAD0C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F5C0DD8-118F-453E-A577-8986A46B8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F3FFEB-6CCC-4F10-9607-9DF6A083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167785</xdr:rowOff>
    </xdr:from>
    <xdr:to>
      <xdr:col>6</xdr:col>
      <xdr:colOff>849923</xdr:colOff>
      <xdr:row>41</xdr:row>
      <xdr:rowOff>53486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7263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145805</xdr:rowOff>
    </xdr:from>
    <xdr:to>
      <xdr:col>7</xdr:col>
      <xdr:colOff>2198</xdr:colOff>
      <xdr:row>42</xdr:row>
      <xdr:rowOff>31505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9BBCBF-44AF-4D34-98A5-B9AA10E0BC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B5E6FDB-4553-42E8-880C-42E9B4409A6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167785</xdr:rowOff>
    </xdr:from>
    <xdr:to>
      <xdr:col>7</xdr:col>
      <xdr:colOff>2198</xdr:colOff>
      <xdr:row>41</xdr:row>
      <xdr:rowOff>53486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A51B76-5A9A-41E2-98C0-CBFBCBB78D5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8A08EBF-F290-4376-B3C0-BA879692683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673AEE-B089-47B0-8B4E-195518536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8D3D8A-01E4-419C-BFCA-58B93C9F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D037BF-FCE0-4BEC-9908-D9FA7270D07B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BFFDF18-9BF6-48A2-94D1-585A8490AAD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35901</xdr:rowOff>
    </xdr:from>
    <xdr:to>
      <xdr:col>7</xdr:col>
      <xdr:colOff>2198</xdr:colOff>
      <xdr:row>40</xdr:row>
      <xdr:rowOff>119428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165BBC5-273F-40DD-9673-09C078CBC79A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EA8CDFD-4970-4CA4-8F6F-1B72597626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8327CB8-6B0E-4F76-BC59-CD29A1775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8ACD4C-1E79-4631-8EC3-2DBB9917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76199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.adams@aviaglobalgrou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l.adams@aviaglobalgroup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al.adams@aviaglobalgrou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l.adams@aviaglobalgroup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l.adams@aviaglobalgroup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al.adams@aviaglobalgroup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l.adams@aviaglobalgroup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hal.adams@aviaglobalgroup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hal.adams@aviaglobalgroup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hal.adams@aviaglobalgroup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hal.adams@aviaglob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XFA83"/>
  <sheetViews>
    <sheetView tabSelected="1" workbookViewId="0">
      <pane ySplit="2" topLeftCell="A3" activePane="bottomLeft" state="frozen"/>
      <selection activeCell="C1" sqref="C1"/>
      <selection pane="bottomLeft" sqref="A1:J1"/>
    </sheetView>
  </sheetViews>
  <sheetFormatPr defaultColWidth="8.7109375" defaultRowHeight="15" x14ac:dyDescent="0.25"/>
  <cols>
    <col min="1" max="1" width="8.5703125" style="79" customWidth="1"/>
    <col min="2" max="2" width="11.42578125" style="79" bestFit="1" customWidth="1"/>
    <col min="3" max="3" width="12.28515625" style="78" customWidth="1"/>
    <col min="4" max="4" width="15.42578125" style="79" customWidth="1"/>
    <col min="5" max="5" width="24.28515625" style="79" bestFit="1" customWidth="1"/>
    <col min="6" max="6" width="6.5703125" style="87" bestFit="1" customWidth="1"/>
    <col min="7" max="7" width="31.28515625" style="88" bestFit="1" customWidth="1"/>
    <col min="8" max="8" width="17.5703125" style="89" customWidth="1"/>
    <col min="9" max="9" width="14.42578125" style="79" bestFit="1" customWidth="1"/>
    <col min="10" max="10" width="15.28515625" style="89" bestFit="1" customWidth="1"/>
    <col min="11" max="11" width="14.140625" style="78" customWidth="1"/>
    <col min="12" max="12" width="76" style="79" customWidth="1"/>
    <col min="13" max="13" width="11.5703125" style="79" bestFit="1" customWidth="1"/>
    <col min="14" max="15" width="8.7109375" style="79"/>
    <col min="16" max="16" width="8.7109375" style="80"/>
    <col min="17" max="17" width="9.42578125" style="80" bestFit="1" customWidth="1"/>
    <col min="18" max="24" width="8.7109375" style="80"/>
    <col min="25" max="25" width="12.28515625" style="80" bestFit="1" customWidth="1"/>
    <col min="26" max="26" width="8.7109375" style="80"/>
    <col min="27" max="16384" width="8.7109375" style="79"/>
  </cols>
  <sheetData>
    <row r="1" spans="1:26" ht="29.25" thickBot="1" x14ac:dyDescent="0.5">
      <c r="A1" s="318" t="s">
        <v>61</v>
      </c>
      <c r="B1" s="319"/>
      <c r="C1" s="319"/>
      <c r="D1" s="319"/>
      <c r="E1" s="319"/>
      <c r="F1" s="319"/>
      <c r="G1" s="319"/>
      <c r="H1" s="319"/>
      <c r="I1" s="319"/>
      <c r="J1" s="319"/>
      <c r="K1" s="320"/>
    </row>
    <row r="2" spans="1:26" s="190" customFormat="1" ht="12" x14ac:dyDescent="0.2">
      <c r="A2" s="312"/>
      <c r="B2" s="312" t="s">
        <v>62</v>
      </c>
      <c r="C2" s="312" t="s">
        <v>63</v>
      </c>
      <c r="D2" s="313" t="s">
        <v>64</v>
      </c>
      <c r="E2" s="313" t="s">
        <v>65</v>
      </c>
      <c r="F2" s="314" t="s">
        <v>66</v>
      </c>
      <c r="G2" s="315" t="s">
        <v>67</v>
      </c>
      <c r="H2" s="316" t="s">
        <v>68</v>
      </c>
      <c r="I2" s="313" t="s">
        <v>69</v>
      </c>
      <c r="J2" s="317" t="s">
        <v>70</v>
      </c>
      <c r="K2" s="312" t="s">
        <v>71</v>
      </c>
      <c r="L2" s="189" t="s">
        <v>72</v>
      </c>
      <c r="P2" s="191"/>
      <c r="Q2" s="191"/>
      <c r="R2" s="192"/>
      <c r="S2" s="192"/>
      <c r="T2" s="193"/>
      <c r="U2" s="192"/>
      <c r="V2" s="192"/>
      <c r="W2" s="192"/>
      <c r="X2" s="192"/>
      <c r="Y2" s="194"/>
      <c r="Z2" s="192"/>
    </row>
    <row r="3" spans="1:26" s="80" customFormat="1" ht="28.5" customHeight="1" x14ac:dyDescent="0.25">
      <c r="A3" s="184" t="s">
        <v>75</v>
      </c>
      <c r="B3" s="110"/>
      <c r="C3" s="111"/>
      <c r="D3" s="112"/>
      <c r="E3" s="110"/>
      <c r="F3" s="113"/>
      <c r="G3" s="114"/>
      <c r="H3" s="110"/>
      <c r="I3" s="115"/>
      <c r="J3" s="116"/>
      <c r="K3" s="117"/>
      <c r="Q3" s="81"/>
      <c r="R3" s="82"/>
      <c r="U3" s="83"/>
      <c r="W3" s="84"/>
      <c r="Y3" s="85"/>
      <c r="Z3" s="86"/>
    </row>
    <row r="4" spans="1:26" s="123" customFormat="1" x14ac:dyDescent="0.2">
      <c r="A4" s="182" t="s">
        <v>83</v>
      </c>
      <c r="B4" s="183"/>
      <c r="C4" s="183"/>
      <c r="D4" s="183"/>
      <c r="E4" s="118"/>
      <c r="F4" s="119"/>
      <c r="G4" s="120"/>
      <c r="H4" s="121"/>
      <c r="I4" s="118"/>
      <c r="J4" s="121"/>
      <c r="K4" s="122"/>
      <c r="M4" s="124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 s="105" customFormat="1" x14ac:dyDescent="0.2">
      <c r="A5" s="126"/>
      <c r="B5" s="126"/>
      <c r="C5" s="127"/>
      <c r="D5" s="126"/>
      <c r="E5" s="126"/>
      <c r="F5" s="128"/>
      <c r="G5" s="129"/>
      <c r="H5" s="130"/>
      <c r="I5" s="131"/>
      <c r="J5" s="130"/>
      <c r="K5" s="127"/>
      <c r="L5" s="133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05" customFormat="1" x14ac:dyDescent="0.2">
      <c r="A6" s="126"/>
      <c r="B6" s="126"/>
      <c r="C6" s="127"/>
      <c r="D6" s="126"/>
      <c r="E6" s="126"/>
      <c r="F6" s="128"/>
      <c r="G6" s="129"/>
      <c r="H6" s="130"/>
      <c r="I6" s="126"/>
      <c r="J6" s="130"/>
      <c r="K6" s="127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x14ac:dyDescent="0.25">
      <c r="A7" s="134"/>
      <c r="B7" s="135"/>
      <c r="C7" s="257" t="s">
        <v>25</v>
      </c>
      <c r="D7" s="257"/>
      <c r="E7" s="99"/>
      <c r="F7" s="100"/>
      <c r="G7" s="101"/>
      <c r="H7" s="102">
        <f>SUM(H5:H6)</f>
        <v>0</v>
      </c>
      <c r="I7" s="99"/>
      <c r="J7" s="136">
        <f>SUM(J5:J6)</f>
        <v>0</v>
      </c>
      <c r="K7" s="103"/>
      <c r="M7"/>
    </row>
    <row r="8" spans="1:26" s="123" customFormat="1" x14ac:dyDescent="0.2">
      <c r="A8" s="182" t="s">
        <v>84</v>
      </c>
      <c r="B8" s="183"/>
      <c r="C8" s="183"/>
      <c r="D8" s="183"/>
      <c r="E8" s="118"/>
      <c r="F8" s="119"/>
      <c r="G8" s="120"/>
      <c r="H8" s="121"/>
      <c r="I8" s="118"/>
      <c r="J8" s="121"/>
      <c r="K8" s="122"/>
      <c r="M8" s="124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 s="105" customFormat="1" x14ac:dyDescent="0.2">
      <c r="A9" s="126"/>
      <c r="B9" s="126"/>
      <c r="C9" s="127"/>
      <c r="D9" s="131"/>
      <c r="E9" s="126"/>
      <c r="F9" s="128"/>
      <c r="G9" s="129"/>
      <c r="H9" s="130"/>
      <c r="I9" s="126"/>
      <c r="J9" s="137"/>
      <c r="K9" s="141"/>
      <c r="L9" s="140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s="105" customFormat="1" x14ac:dyDescent="0.2">
      <c r="A10" s="142"/>
      <c r="B10" s="126"/>
      <c r="C10" s="127"/>
      <c r="D10" s="126"/>
      <c r="E10" s="126"/>
      <c r="F10" s="128"/>
      <c r="G10" s="129"/>
      <c r="H10" s="130"/>
      <c r="I10" s="126"/>
      <c r="J10" s="130"/>
      <c r="K10" s="143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5.75" thickBot="1" x14ac:dyDescent="0.3">
      <c r="A11" s="144"/>
      <c r="B11" s="145"/>
      <c r="C11" s="258" t="s">
        <v>25</v>
      </c>
      <c r="D11" s="258"/>
      <c r="E11" s="90"/>
      <c r="F11" s="91"/>
      <c r="G11" s="92"/>
      <c r="H11" s="93">
        <f>SUM(H9:H10)</f>
        <v>0</v>
      </c>
      <c r="I11" s="90"/>
      <c r="J11" s="94">
        <f>SUM(J9:J10)</f>
        <v>0</v>
      </c>
      <c r="K11" s="95"/>
      <c r="M11"/>
    </row>
    <row r="12" spans="1:26" s="123" customFormat="1" x14ac:dyDescent="0.2">
      <c r="A12" s="182" t="s">
        <v>82</v>
      </c>
      <c r="B12" s="183"/>
      <c r="C12" s="183"/>
      <c r="D12" s="183"/>
      <c r="E12" s="118"/>
      <c r="F12" s="119"/>
      <c r="G12" s="120"/>
      <c r="H12" s="121"/>
      <c r="I12" s="118"/>
      <c r="J12" s="121"/>
      <c r="K12" s="122"/>
      <c r="M12" s="124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s="105" customFormat="1" x14ac:dyDescent="0.2">
      <c r="A13" s="131"/>
      <c r="B13" s="126"/>
      <c r="C13" s="127"/>
      <c r="D13" s="132"/>
      <c r="E13" s="96"/>
      <c r="F13" s="97"/>
      <c r="G13" s="98"/>
      <c r="H13" s="130"/>
      <c r="I13" s="126"/>
      <c r="J13" s="130"/>
      <c r="K13" s="139"/>
      <c r="L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s="105" customFormat="1" x14ac:dyDescent="0.2">
      <c r="A14" s="148"/>
      <c r="B14" s="149"/>
      <c r="C14" s="150"/>
      <c r="D14" s="151"/>
      <c r="E14" s="131"/>
      <c r="F14" s="97"/>
      <c r="G14" s="98"/>
      <c r="H14" s="130"/>
      <c r="I14" s="131"/>
      <c r="J14" s="130"/>
      <c r="K14" s="152"/>
      <c r="L14" s="140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5.75" thickBot="1" x14ac:dyDescent="0.3">
      <c r="A15" s="153"/>
      <c r="B15" s="135"/>
      <c r="C15" s="258" t="s">
        <v>25</v>
      </c>
      <c r="D15" s="258"/>
      <c r="E15" s="134"/>
      <c r="F15" s="154"/>
      <c r="G15" s="155"/>
      <c r="H15" s="156">
        <f>SUM(H13:H14)</f>
        <v>0</v>
      </c>
      <c r="I15" s="153"/>
      <c r="J15" s="157">
        <f>SUM(J13:J14)</f>
        <v>0</v>
      </c>
      <c r="K15" s="158"/>
      <c r="M15"/>
    </row>
    <row r="16" spans="1:26" s="105" customFormat="1" ht="19.5" thickBot="1" x14ac:dyDescent="0.25">
      <c r="A16" s="159" t="s">
        <v>78</v>
      </c>
      <c r="B16" s="160"/>
      <c r="C16" s="160"/>
      <c r="D16" s="161"/>
      <c r="E16" s="162"/>
      <c r="F16" s="163"/>
      <c r="G16" s="164"/>
      <c r="H16" s="165">
        <f>SUM(H15,H11,H7)</f>
        <v>0</v>
      </c>
      <c r="I16" s="166"/>
      <c r="J16" s="167">
        <f>SUM(J15,J11,J7)</f>
        <v>0</v>
      </c>
      <c r="K16" s="168"/>
      <c r="M16" s="104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16381" s="179" customFormat="1" ht="28.5" customHeight="1" x14ac:dyDescent="0.25">
      <c r="A17" s="184" t="s">
        <v>76</v>
      </c>
      <c r="B17" s="110"/>
      <c r="C17" s="111"/>
      <c r="D17" s="112"/>
      <c r="E17" s="110"/>
      <c r="F17" s="113"/>
      <c r="G17" s="114"/>
      <c r="H17" s="110"/>
      <c r="I17" s="115"/>
      <c r="J17" s="116"/>
      <c r="K17" s="117"/>
      <c r="L17" s="169"/>
      <c r="M17" s="170"/>
      <c r="N17" s="171"/>
      <c r="O17" s="172"/>
      <c r="P17" s="170"/>
      <c r="Q17" s="173"/>
      <c r="R17" s="173"/>
      <c r="S17" s="170"/>
      <c r="T17" s="174"/>
      <c r="U17" s="175"/>
      <c r="V17" s="170"/>
      <c r="W17" s="176"/>
      <c r="X17" s="177"/>
      <c r="Y17" s="178"/>
      <c r="Z17" s="169"/>
      <c r="AA17" s="170"/>
      <c r="AB17" s="171"/>
      <c r="AC17" s="172"/>
      <c r="AD17" s="170"/>
      <c r="AE17" s="173"/>
      <c r="AF17" s="173"/>
      <c r="AG17" s="170"/>
      <c r="AH17" s="174"/>
      <c r="AI17" s="175"/>
      <c r="AJ17" s="170"/>
      <c r="AK17" s="176"/>
      <c r="AL17" s="177"/>
      <c r="AM17" s="178"/>
      <c r="AN17" s="169"/>
      <c r="AO17" s="170"/>
      <c r="AP17" s="171"/>
      <c r="AQ17" s="172"/>
      <c r="AR17" s="170"/>
      <c r="AS17" s="173"/>
      <c r="AT17" s="173"/>
      <c r="AU17" s="170"/>
      <c r="AV17" s="174"/>
      <c r="AW17" s="175"/>
      <c r="AX17" s="170"/>
      <c r="AY17" s="176"/>
      <c r="AZ17" s="177"/>
      <c r="BA17" s="178"/>
      <c r="BB17" s="169"/>
      <c r="BC17" s="170"/>
      <c r="BD17" s="171"/>
      <c r="BE17" s="172"/>
      <c r="BF17" s="170"/>
      <c r="BG17" s="173"/>
      <c r="BH17" s="173"/>
      <c r="BI17" s="170"/>
      <c r="BJ17" s="174"/>
      <c r="BK17" s="175"/>
      <c r="BL17" s="170"/>
      <c r="BM17" s="176"/>
      <c r="BN17" s="177"/>
      <c r="BO17" s="178"/>
      <c r="BP17" s="169"/>
      <c r="BQ17" s="170"/>
      <c r="BR17" s="171"/>
      <c r="BS17" s="172"/>
      <c r="BT17" s="170"/>
      <c r="BU17" s="173"/>
      <c r="BV17" s="173"/>
      <c r="BW17" s="170"/>
      <c r="BX17" s="174"/>
      <c r="BY17" s="175"/>
      <c r="BZ17" s="170"/>
      <c r="CA17" s="176"/>
      <c r="CB17" s="177"/>
      <c r="CC17" s="178"/>
      <c r="CD17" s="169"/>
      <c r="CE17" s="170"/>
      <c r="CF17" s="171"/>
      <c r="CG17" s="172"/>
      <c r="CH17" s="170"/>
      <c r="CI17" s="173"/>
      <c r="CJ17" s="173"/>
      <c r="CK17" s="170"/>
      <c r="CL17" s="174"/>
      <c r="CM17" s="175"/>
      <c r="CN17" s="170"/>
      <c r="CO17" s="176"/>
      <c r="CP17" s="177"/>
      <c r="CQ17" s="178"/>
      <c r="CR17" s="169"/>
      <c r="CS17" s="170"/>
      <c r="CT17" s="171"/>
      <c r="CU17" s="172"/>
      <c r="CV17" s="170"/>
      <c r="CW17" s="173"/>
      <c r="CX17" s="173"/>
      <c r="CY17" s="170"/>
      <c r="CZ17" s="174"/>
      <c r="DA17" s="175"/>
      <c r="DB17" s="170"/>
      <c r="DC17" s="176"/>
      <c r="DD17" s="177"/>
      <c r="DE17" s="178"/>
      <c r="DF17" s="169"/>
      <c r="DG17" s="170"/>
      <c r="DH17" s="171"/>
      <c r="DI17" s="172"/>
      <c r="DJ17" s="170"/>
      <c r="DK17" s="173"/>
      <c r="DL17" s="173"/>
      <c r="DM17" s="170"/>
      <c r="DN17" s="174"/>
      <c r="DO17" s="175"/>
      <c r="DP17" s="170"/>
      <c r="DQ17" s="176"/>
      <c r="DR17" s="177"/>
      <c r="DS17" s="178"/>
      <c r="DT17" s="169"/>
      <c r="DU17" s="170"/>
      <c r="DV17" s="171"/>
      <c r="DW17" s="172"/>
      <c r="DX17" s="170"/>
      <c r="DY17" s="173"/>
      <c r="DZ17" s="173"/>
      <c r="EA17" s="170"/>
      <c r="EB17" s="174"/>
      <c r="EC17" s="175"/>
      <c r="ED17" s="170"/>
      <c r="EE17" s="176"/>
      <c r="EF17" s="177"/>
      <c r="EG17" s="178"/>
      <c r="EH17" s="169"/>
      <c r="EI17" s="170"/>
      <c r="EJ17" s="171"/>
      <c r="EK17" s="172"/>
      <c r="EL17" s="170"/>
      <c r="EM17" s="173"/>
      <c r="EN17" s="173"/>
      <c r="EO17" s="170"/>
      <c r="EP17" s="174"/>
      <c r="EQ17" s="175"/>
      <c r="ER17" s="170"/>
      <c r="ES17" s="176"/>
      <c r="ET17" s="177"/>
      <c r="EU17" s="178"/>
      <c r="EV17" s="169"/>
      <c r="EW17" s="170"/>
      <c r="EX17" s="171"/>
      <c r="EY17" s="172"/>
      <c r="EZ17" s="170"/>
      <c r="FA17" s="173"/>
      <c r="FB17" s="173"/>
      <c r="FC17" s="170"/>
      <c r="FD17" s="174"/>
      <c r="FE17" s="175"/>
      <c r="FF17" s="170"/>
      <c r="FG17" s="176"/>
      <c r="FH17" s="177"/>
      <c r="FI17" s="178"/>
      <c r="FJ17" s="169"/>
      <c r="FK17" s="170"/>
      <c r="FL17" s="171"/>
      <c r="FM17" s="172"/>
      <c r="FN17" s="170"/>
      <c r="FO17" s="173"/>
      <c r="FP17" s="173"/>
      <c r="FQ17" s="170"/>
      <c r="FR17" s="174"/>
      <c r="FS17" s="175"/>
      <c r="FT17" s="170"/>
      <c r="FU17" s="176"/>
      <c r="FV17" s="177"/>
      <c r="FW17" s="178"/>
      <c r="FX17" s="169"/>
      <c r="FY17" s="170"/>
      <c r="FZ17" s="171"/>
      <c r="GA17" s="172"/>
      <c r="GB17" s="170"/>
      <c r="GC17" s="173"/>
      <c r="GD17" s="173"/>
      <c r="GE17" s="170"/>
      <c r="GF17" s="174"/>
      <c r="GG17" s="175"/>
      <c r="GH17" s="170"/>
      <c r="GI17" s="176"/>
      <c r="GJ17" s="177"/>
      <c r="GK17" s="178"/>
      <c r="GL17" s="169"/>
      <c r="GM17" s="170"/>
      <c r="GN17" s="171"/>
      <c r="GO17" s="172"/>
      <c r="GP17" s="170"/>
      <c r="GQ17" s="173"/>
      <c r="GR17" s="173"/>
      <c r="GS17" s="170"/>
      <c r="GT17" s="174"/>
      <c r="GU17" s="175"/>
      <c r="GV17" s="170"/>
      <c r="GW17" s="176"/>
      <c r="GX17" s="177"/>
      <c r="GY17" s="178"/>
      <c r="GZ17" s="169"/>
      <c r="HA17" s="170"/>
      <c r="HB17" s="171"/>
      <c r="HC17" s="172"/>
      <c r="HD17" s="170"/>
      <c r="HE17" s="173"/>
      <c r="HF17" s="173"/>
      <c r="HG17" s="170"/>
      <c r="HH17" s="174"/>
      <c r="HI17" s="175"/>
      <c r="HJ17" s="170"/>
      <c r="HK17" s="176"/>
      <c r="HL17" s="177"/>
      <c r="HM17" s="178"/>
      <c r="HN17" s="169"/>
      <c r="HO17" s="170"/>
      <c r="HP17" s="171"/>
      <c r="HQ17" s="172"/>
      <c r="HR17" s="170"/>
      <c r="HS17" s="173"/>
      <c r="HT17" s="173"/>
      <c r="HU17" s="170"/>
      <c r="HV17" s="174"/>
      <c r="HW17" s="175"/>
      <c r="HX17" s="170"/>
      <c r="HY17" s="176"/>
      <c r="HZ17" s="177"/>
      <c r="IA17" s="178"/>
      <c r="IB17" s="169"/>
      <c r="IC17" s="170"/>
      <c r="ID17" s="171"/>
      <c r="IE17" s="172"/>
      <c r="IF17" s="170"/>
      <c r="IG17" s="173"/>
      <c r="IH17" s="173"/>
      <c r="II17" s="170"/>
      <c r="IJ17" s="174"/>
      <c r="IK17" s="175"/>
      <c r="IL17" s="170"/>
      <c r="IM17" s="176"/>
      <c r="IN17" s="177"/>
      <c r="IO17" s="178"/>
      <c r="IP17" s="169"/>
      <c r="IQ17" s="170"/>
      <c r="IR17" s="171"/>
      <c r="IS17" s="172"/>
      <c r="IT17" s="170"/>
      <c r="IU17" s="173"/>
      <c r="IV17" s="173"/>
      <c r="IW17" s="170"/>
      <c r="IX17" s="174"/>
      <c r="IY17" s="175"/>
      <c r="IZ17" s="170"/>
      <c r="JA17" s="176"/>
      <c r="JB17" s="177"/>
      <c r="JC17" s="178"/>
      <c r="JD17" s="169"/>
      <c r="JE17" s="170"/>
      <c r="JF17" s="171"/>
      <c r="JG17" s="172"/>
      <c r="JH17" s="170"/>
      <c r="JI17" s="173"/>
      <c r="JJ17" s="173"/>
      <c r="JK17" s="170"/>
      <c r="JL17" s="174"/>
      <c r="JM17" s="175"/>
      <c r="JN17" s="170"/>
      <c r="JO17" s="176"/>
      <c r="JP17" s="177"/>
      <c r="JQ17" s="178"/>
      <c r="JR17" s="169"/>
      <c r="JS17" s="170"/>
      <c r="JT17" s="171"/>
      <c r="JU17" s="172"/>
      <c r="JV17" s="170"/>
      <c r="JW17" s="173"/>
      <c r="JX17" s="173"/>
      <c r="JY17" s="170"/>
      <c r="JZ17" s="174"/>
      <c r="KA17" s="175"/>
      <c r="KB17" s="170"/>
      <c r="KC17" s="176"/>
      <c r="KD17" s="177"/>
      <c r="KE17" s="178"/>
      <c r="KF17" s="169"/>
      <c r="KG17" s="170"/>
      <c r="KH17" s="171"/>
      <c r="KI17" s="172"/>
      <c r="KJ17" s="170"/>
      <c r="KK17" s="173"/>
      <c r="KL17" s="173"/>
      <c r="KM17" s="170"/>
      <c r="KN17" s="174"/>
      <c r="KO17" s="175"/>
      <c r="KP17" s="170"/>
      <c r="KQ17" s="176"/>
      <c r="KR17" s="177"/>
      <c r="KS17" s="178"/>
      <c r="KT17" s="169"/>
      <c r="KU17" s="170"/>
      <c r="KV17" s="171"/>
      <c r="KW17" s="172"/>
      <c r="KX17" s="170"/>
      <c r="KY17" s="173"/>
      <c r="KZ17" s="173"/>
      <c r="LA17" s="170"/>
      <c r="LB17" s="174"/>
      <c r="LC17" s="175"/>
      <c r="LD17" s="170"/>
      <c r="LE17" s="176"/>
      <c r="LF17" s="177"/>
      <c r="LG17" s="178"/>
      <c r="LH17" s="169"/>
      <c r="LI17" s="170"/>
      <c r="LJ17" s="171"/>
      <c r="LK17" s="172"/>
      <c r="LL17" s="170"/>
      <c r="LM17" s="173"/>
      <c r="LN17" s="173"/>
      <c r="LO17" s="170"/>
      <c r="LP17" s="174"/>
      <c r="LQ17" s="175"/>
      <c r="LR17" s="170"/>
      <c r="LS17" s="176"/>
      <c r="LT17" s="177"/>
      <c r="LU17" s="178"/>
      <c r="LV17" s="169"/>
      <c r="LW17" s="170"/>
      <c r="LX17" s="171"/>
      <c r="LY17" s="172"/>
      <c r="LZ17" s="170"/>
      <c r="MA17" s="173"/>
      <c r="MB17" s="173"/>
      <c r="MC17" s="170"/>
      <c r="MD17" s="174"/>
      <c r="ME17" s="175"/>
      <c r="MF17" s="170"/>
      <c r="MG17" s="176"/>
      <c r="MH17" s="177"/>
      <c r="MI17" s="178"/>
      <c r="MJ17" s="169"/>
      <c r="MK17" s="170"/>
      <c r="ML17" s="171"/>
      <c r="MM17" s="172"/>
      <c r="MN17" s="170"/>
      <c r="MO17" s="173"/>
      <c r="MP17" s="173"/>
      <c r="MQ17" s="170"/>
      <c r="MR17" s="174"/>
      <c r="MS17" s="175"/>
      <c r="MT17" s="170"/>
      <c r="MU17" s="176"/>
      <c r="MV17" s="177"/>
      <c r="MW17" s="178"/>
      <c r="MX17" s="169"/>
      <c r="MY17" s="170"/>
      <c r="MZ17" s="171"/>
      <c r="NA17" s="172"/>
      <c r="NB17" s="170"/>
      <c r="NC17" s="173"/>
      <c r="ND17" s="173"/>
      <c r="NE17" s="170"/>
      <c r="NF17" s="174"/>
      <c r="NG17" s="175"/>
      <c r="NH17" s="170"/>
      <c r="NI17" s="176"/>
      <c r="NJ17" s="177"/>
      <c r="NK17" s="178"/>
      <c r="NL17" s="169"/>
      <c r="NM17" s="170"/>
      <c r="NN17" s="171"/>
      <c r="NO17" s="172"/>
      <c r="NP17" s="170"/>
      <c r="NQ17" s="173"/>
      <c r="NR17" s="173"/>
      <c r="NS17" s="170"/>
      <c r="NT17" s="174"/>
      <c r="NU17" s="175"/>
      <c r="NV17" s="170"/>
      <c r="NW17" s="176"/>
      <c r="NX17" s="177"/>
      <c r="NY17" s="178"/>
      <c r="NZ17" s="169"/>
      <c r="OA17" s="170"/>
      <c r="OB17" s="171"/>
      <c r="OC17" s="172"/>
      <c r="OD17" s="170"/>
      <c r="OE17" s="173"/>
      <c r="OF17" s="173"/>
      <c r="OG17" s="170"/>
      <c r="OH17" s="174"/>
      <c r="OI17" s="175"/>
      <c r="OJ17" s="170"/>
      <c r="OK17" s="176"/>
      <c r="OL17" s="177"/>
      <c r="OM17" s="178"/>
      <c r="ON17" s="169"/>
      <c r="OO17" s="170"/>
      <c r="OP17" s="171"/>
      <c r="OQ17" s="172"/>
      <c r="OR17" s="170"/>
      <c r="OS17" s="173"/>
      <c r="OT17" s="173"/>
      <c r="OU17" s="170"/>
      <c r="OV17" s="174"/>
      <c r="OW17" s="175"/>
      <c r="OX17" s="170"/>
      <c r="OY17" s="176"/>
      <c r="OZ17" s="177"/>
      <c r="PA17" s="178"/>
      <c r="PB17" s="169"/>
      <c r="PC17" s="170"/>
      <c r="PD17" s="171"/>
      <c r="PE17" s="172"/>
      <c r="PF17" s="170"/>
      <c r="PG17" s="173"/>
      <c r="PH17" s="173"/>
      <c r="PI17" s="170"/>
      <c r="PJ17" s="174"/>
      <c r="PK17" s="175"/>
      <c r="PL17" s="170"/>
      <c r="PM17" s="176"/>
      <c r="PN17" s="177"/>
      <c r="PO17" s="178"/>
      <c r="PP17" s="169"/>
      <c r="PQ17" s="170"/>
      <c r="PR17" s="171"/>
      <c r="PS17" s="172"/>
      <c r="PT17" s="170"/>
      <c r="PU17" s="173"/>
      <c r="PV17" s="173"/>
      <c r="PW17" s="170"/>
      <c r="PX17" s="174"/>
      <c r="PY17" s="175"/>
      <c r="PZ17" s="170"/>
      <c r="QA17" s="176"/>
      <c r="QB17" s="177"/>
      <c r="QC17" s="178"/>
      <c r="QD17" s="169"/>
      <c r="QE17" s="170"/>
      <c r="QF17" s="171"/>
      <c r="QG17" s="172"/>
      <c r="QH17" s="170"/>
      <c r="QI17" s="173"/>
      <c r="QJ17" s="173"/>
      <c r="QK17" s="170"/>
      <c r="QL17" s="174"/>
      <c r="QM17" s="175"/>
      <c r="QN17" s="170"/>
      <c r="QO17" s="176"/>
      <c r="QP17" s="177"/>
      <c r="QQ17" s="178"/>
      <c r="QR17" s="169"/>
      <c r="QS17" s="170"/>
      <c r="QT17" s="171"/>
      <c r="QU17" s="172"/>
      <c r="QV17" s="170"/>
      <c r="QW17" s="173"/>
      <c r="QX17" s="173"/>
      <c r="QY17" s="170"/>
      <c r="QZ17" s="174"/>
      <c r="RA17" s="175"/>
      <c r="RB17" s="170"/>
      <c r="RC17" s="176"/>
      <c r="RD17" s="177"/>
      <c r="RE17" s="178"/>
      <c r="RF17" s="169"/>
      <c r="RG17" s="170"/>
      <c r="RH17" s="171"/>
      <c r="RI17" s="172"/>
      <c r="RJ17" s="170"/>
      <c r="RK17" s="173"/>
      <c r="RL17" s="173"/>
      <c r="RM17" s="170"/>
      <c r="RN17" s="174"/>
      <c r="RO17" s="175"/>
      <c r="RP17" s="170"/>
      <c r="RQ17" s="176"/>
      <c r="RR17" s="177"/>
      <c r="RS17" s="178"/>
      <c r="RT17" s="169"/>
      <c r="RU17" s="170"/>
      <c r="RV17" s="171"/>
      <c r="RW17" s="172"/>
      <c r="RX17" s="170"/>
      <c r="RY17" s="173"/>
      <c r="RZ17" s="173"/>
      <c r="SA17" s="170"/>
      <c r="SB17" s="174"/>
      <c r="SC17" s="175"/>
      <c r="SD17" s="170"/>
      <c r="SE17" s="176"/>
      <c r="SF17" s="177"/>
      <c r="SG17" s="178"/>
      <c r="SH17" s="169"/>
      <c r="SI17" s="170"/>
      <c r="SJ17" s="171"/>
      <c r="SK17" s="172"/>
      <c r="SL17" s="170"/>
      <c r="SM17" s="173"/>
      <c r="SN17" s="173"/>
      <c r="SO17" s="170"/>
      <c r="SP17" s="174"/>
      <c r="SQ17" s="175"/>
      <c r="SR17" s="170"/>
      <c r="SS17" s="176"/>
      <c r="ST17" s="177"/>
      <c r="SU17" s="178"/>
      <c r="SV17" s="169"/>
      <c r="SW17" s="170"/>
      <c r="SX17" s="171"/>
      <c r="SY17" s="172"/>
      <c r="SZ17" s="170"/>
      <c r="TA17" s="173"/>
      <c r="TB17" s="173"/>
      <c r="TC17" s="170"/>
      <c r="TD17" s="174"/>
      <c r="TE17" s="175"/>
      <c r="TF17" s="170"/>
      <c r="TG17" s="176"/>
      <c r="TH17" s="177"/>
      <c r="TI17" s="178"/>
      <c r="TJ17" s="169"/>
      <c r="TK17" s="170"/>
      <c r="TL17" s="171"/>
      <c r="TM17" s="172"/>
      <c r="TN17" s="170"/>
      <c r="TO17" s="173"/>
      <c r="TP17" s="173"/>
      <c r="TQ17" s="170"/>
      <c r="TR17" s="174"/>
      <c r="TS17" s="175"/>
      <c r="TT17" s="170"/>
      <c r="TU17" s="176"/>
      <c r="TV17" s="177"/>
      <c r="TW17" s="178"/>
      <c r="TX17" s="169"/>
      <c r="TY17" s="170"/>
      <c r="TZ17" s="171"/>
      <c r="UA17" s="172"/>
      <c r="UB17" s="170"/>
      <c r="UC17" s="173"/>
      <c r="UD17" s="173"/>
      <c r="UE17" s="170"/>
      <c r="UF17" s="174"/>
      <c r="UG17" s="175"/>
      <c r="UH17" s="170"/>
      <c r="UI17" s="176"/>
      <c r="UJ17" s="177"/>
      <c r="UK17" s="178"/>
      <c r="UL17" s="169"/>
      <c r="UM17" s="170"/>
      <c r="UN17" s="171"/>
      <c r="UO17" s="172"/>
      <c r="UP17" s="170"/>
      <c r="UQ17" s="173"/>
      <c r="UR17" s="173"/>
      <c r="US17" s="170"/>
      <c r="UT17" s="174"/>
      <c r="UU17" s="175"/>
      <c r="UV17" s="170"/>
      <c r="UW17" s="176"/>
      <c r="UX17" s="177"/>
      <c r="UY17" s="178"/>
      <c r="UZ17" s="169"/>
      <c r="VA17" s="170"/>
      <c r="VB17" s="171"/>
      <c r="VC17" s="172"/>
      <c r="VD17" s="170"/>
      <c r="VE17" s="173"/>
      <c r="VF17" s="173"/>
      <c r="VG17" s="170"/>
      <c r="VH17" s="174"/>
      <c r="VI17" s="175"/>
      <c r="VJ17" s="170"/>
      <c r="VK17" s="176"/>
      <c r="VL17" s="177"/>
      <c r="VM17" s="178"/>
      <c r="VN17" s="169"/>
      <c r="VO17" s="170"/>
      <c r="VP17" s="171"/>
      <c r="VQ17" s="172"/>
      <c r="VR17" s="170"/>
      <c r="VS17" s="173"/>
      <c r="VT17" s="173"/>
      <c r="VU17" s="170"/>
      <c r="VV17" s="174"/>
      <c r="VW17" s="175"/>
      <c r="VX17" s="170"/>
      <c r="VY17" s="176"/>
      <c r="VZ17" s="177"/>
      <c r="WA17" s="178"/>
      <c r="WB17" s="169"/>
      <c r="WC17" s="170"/>
      <c r="WD17" s="171"/>
      <c r="WE17" s="172"/>
      <c r="WF17" s="170"/>
      <c r="WG17" s="173"/>
      <c r="WH17" s="173"/>
      <c r="WI17" s="170"/>
      <c r="WJ17" s="174"/>
      <c r="WK17" s="175"/>
      <c r="WL17" s="170"/>
      <c r="WM17" s="176"/>
      <c r="WN17" s="177"/>
      <c r="WO17" s="178"/>
      <c r="WP17" s="169"/>
      <c r="WQ17" s="170"/>
      <c r="WR17" s="171"/>
      <c r="WS17" s="172"/>
      <c r="WT17" s="170"/>
      <c r="WU17" s="173"/>
      <c r="WV17" s="173"/>
      <c r="WW17" s="170"/>
      <c r="WX17" s="174"/>
      <c r="WY17" s="175"/>
      <c r="WZ17" s="170"/>
      <c r="XA17" s="176"/>
      <c r="XB17" s="177"/>
      <c r="XC17" s="178"/>
      <c r="XD17" s="169"/>
      <c r="XE17" s="170"/>
      <c r="XF17" s="171"/>
      <c r="XG17" s="172"/>
      <c r="XH17" s="170"/>
      <c r="XI17" s="173"/>
      <c r="XJ17" s="173"/>
      <c r="XK17" s="170"/>
      <c r="XL17" s="174"/>
      <c r="XM17" s="175"/>
      <c r="XN17" s="170"/>
      <c r="XO17" s="176"/>
      <c r="XP17" s="177"/>
      <c r="XQ17" s="178"/>
      <c r="XR17" s="169"/>
      <c r="XS17" s="170"/>
      <c r="XT17" s="171"/>
      <c r="XU17" s="172"/>
      <c r="XV17" s="170"/>
      <c r="XW17" s="173"/>
      <c r="XX17" s="173"/>
      <c r="XY17" s="170"/>
      <c r="XZ17" s="174"/>
      <c r="YA17" s="175"/>
      <c r="YB17" s="170"/>
      <c r="YC17" s="176"/>
      <c r="YD17" s="177"/>
      <c r="YE17" s="178"/>
      <c r="YF17" s="169"/>
      <c r="YG17" s="170"/>
      <c r="YH17" s="171"/>
      <c r="YI17" s="172"/>
      <c r="YJ17" s="170"/>
      <c r="YK17" s="173"/>
      <c r="YL17" s="173"/>
      <c r="YM17" s="170"/>
      <c r="YN17" s="174"/>
      <c r="YO17" s="175"/>
      <c r="YP17" s="170"/>
      <c r="YQ17" s="176"/>
      <c r="YR17" s="177"/>
      <c r="YS17" s="178"/>
      <c r="YT17" s="169"/>
      <c r="YU17" s="170"/>
      <c r="YV17" s="171"/>
      <c r="YW17" s="172"/>
      <c r="YX17" s="170"/>
      <c r="YY17" s="173"/>
      <c r="YZ17" s="173"/>
      <c r="ZA17" s="170"/>
      <c r="ZB17" s="174"/>
      <c r="ZC17" s="175"/>
      <c r="ZD17" s="170"/>
      <c r="ZE17" s="176"/>
      <c r="ZF17" s="177"/>
      <c r="ZG17" s="178"/>
      <c r="ZH17" s="169"/>
      <c r="ZI17" s="170"/>
      <c r="ZJ17" s="171"/>
      <c r="ZK17" s="172"/>
      <c r="ZL17" s="170"/>
      <c r="ZM17" s="173"/>
      <c r="ZN17" s="173"/>
      <c r="ZO17" s="170"/>
      <c r="ZP17" s="174"/>
      <c r="ZQ17" s="175"/>
      <c r="ZR17" s="170"/>
      <c r="ZS17" s="176"/>
      <c r="ZT17" s="177"/>
      <c r="ZU17" s="178"/>
      <c r="ZV17" s="169"/>
      <c r="ZW17" s="170"/>
      <c r="ZX17" s="171"/>
      <c r="ZY17" s="172"/>
      <c r="ZZ17" s="170"/>
      <c r="AAA17" s="173"/>
      <c r="AAB17" s="173"/>
      <c r="AAC17" s="170"/>
      <c r="AAD17" s="174"/>
      <c r="AAE17" s="175"/>
      <c r="AAF17" s="170"/>
      <c r="AAG17" s="176"/>
      <c r="AAH17" s="177"/>
      <c r="AAI17" s="178"/>
      <c r="AAJ17" s="169"/>
      <c r="AAK17" s="170"/>
      <c r="AAL17" s="171"/>
      <c r="AAM17" s="172"/>
      <c r="AAN17" s="170"/>
      <c r="AAO17" s="173"/>
      <c r="AAP17" s="173"/>
      <c r="AAQ17" s="170"/>
      <c r="AAR17" s="174"/>
      <c r="AAS17" s="175"/>
      <c r="AAT17" s="170"/>
      <c r="AAU17" s="176"/>
      <c r="AAV17" s="177"/>
      <c r="AAW17" s="178"/>
      <c r="AAX17" s="169"/>
      <c r="AAY17" s="170"/>
      <c r="AAZ17" s="171"/>
      <c r="ABA17" s="172"/>
      <c r="ABB17" s="170"/>
      <c r="ABC17" s="173"/>
      <c r="ABD17" s="173"/>
      <c r="ABE17" s="170"/>
      <c r="ABF17" s="174"/>
      <c r="ABG17" s="175"/>
      <c r="ABH17" s="170"/>
      <c r="ABI17" s="176"/>
      <c r="ABJ17" s="177"/>
      <c r="ABK17" s="178"/>
      <c r="ABL17" s="169"/>
      <c r="ABM17" s="170"/>
      <c r="ABN17" s="171"/>
      <c r="ABO17" s="172"/>
      <c r="ABP17" s="170"/>
      <c r="ABQ17" s="173"/>
      <c r="ABR17" s="173"/>
      <c r="ABS17" s="170"/>
      <c r="ABT17" s="174"/>
      <c r="ABU17" s="175"/>
      <c r="ABV17" s="170"/>
      <c r="ABW17" s="176"/>
      <c r="ABX17" s="177"/>
      <c r="ABY17" s="178"/>
      <c r="ABZ17" s="169"/>
      <c r="ACA17" s="170"/>
      <c r="ACB17" s="171"/>
      <c r="ACC17" s="172"/>
      <c r="ACD17" s="170"/>
      <c r="ACE17" s="173"/>
      <c r="ACF17" s="173"/>
      <c r="ACG17" s="170"/>
      <c r="ACH17" s="174"/>
      <c r="ACI17" s="175"/>
      <c r="ACJ17" s="170"/>
      <c r="ACK17" s="176"/>
      <c r="ACL17" s="177"/>
      <c r="ACM17" s="178"/>
      <c r="ACN17" s="169"/>
      <c r="ACO17" s="170"/>
      <c r="ACP17" s="171"/>
      <c r="ACQ17" s="172"/>
      <c r="ACR17" s="170"/>
      <c r="ACS17" s="173"/>
      <c r="ACT17" s="173"/>
      <c r="ACU17" s="170"/>
      <c r="ACV17" s="174"/>
      <c r="ACW17" s="175"/>
      <c r="ACX17" s="170"/>
      <c r="ACY17" s="176"/>
      <c r="ACZ17" s="177"/>
      <c r="ADA17" s="178"/>
      <c r="ADB17" s="169"/>
      <c r="ADC17" s="170"/>
      <c r="ADD17" s="171"/>
      <c r="ADE17" s="172"/>
      <c r="ADF17" s="170"/>
      <c r="ADG17" s="173"/>
      <c r="ADH17" s="173"/>
      <c r="ADI17" s="170"/>
      <c r="ADJ17" s="174"/>
      <c r="ADK17" s="175"/>
      <c r="ADL17" s="170"/>
      <c r="ADM17" s="176"/>
      <c r="ADN17" s="177"/>
      <c r="ADO17" s="178"/>
      <c r="ADP17" s="169"/>
      <c r="ADQ17" s="170"/>
      <c r="ADR17" s="171"/>
      <c r="ADS17" s="172"/>
      <c r="ADT17" s="170"/>
      <c r="ADU17" s="173"/>
      <c r="ADV17" s="173"/>
      <c r="ADW17" s="170"/>
      <c r="ADX17" s="174"/>
      <c r="ADY17" s="175"/>
      <c r="ADZ17" s="170"/>
      <c r="AEA17" s="176"/>
      <c r="AEB17" s="177"/>
      <c r="AEC17" s="178"/>
      <c r="AED17" s="169"/>
      <c r="AEE17" s="170"/>
      <c r="AEF17" s="171"/>
      <c r="AEG17" s="172"/>
      <c r="AEH17" s="170"/>
      <c r="AEI17" s="173"/>
      <c r="AEJ17" s="173"/>
      <c r="AEK17" s="170"/>
      <c r="AEL17" s="174"/>
      <c r="AEM17" s="175"/>
      <c r="AEN17" s="170"/>
      <c r="AEO17" s="176"/>
      <c r="AEP17" s="177"/>
      <c r="AEQ17" s="178"/>
      <c r="AER17" s="169"/>
      <c r="AES17" s="170"/>
      <c r="AET17" s="171"/>
      <c r="AEU17" s="172"/>
      <c r="AEV17" s="170"/>
      <c r="AEW17" s="173"/>
      <c r="AEX17" s="173"/>
      <c r="AEY17" s="170"/>
      <c r="AEZ17" s="174"/>
      <c r="AFA17" s="175"/>
      <c r="AFB17" s="170"/>
      <c r="AFC17" s="176"/>
      <c r="AFD17" s="177"/>
      <c r="AFE17" s="178"/>
      <c r="AFF17" s="169"/>
      <c r="AFG17" s="170"/>
      <c r="AFH17" s="171"/>
      <c r="AFI17" s="172"/>
      <c r="AFJ17" s="170"/>
      <c r="AFK17" s="173"/>
      <c r="AFL17" s="173"/>
      <c r="AFM17" s="170"/>
      <c r="AFN17" s="174"/>
      <c r="AFO17" s="175"/>
      <c r="AFP17" s="170"/>
      <c r="AFQ17" s="176"/>
      <c r="AFR17" s="177"/>
      <c r="AFS17" s="178"/>
      <c r="AFT17" s="169"/>
      <c r="AFU17" s="170"/>
      <c r="AFV17" s="171"/>
      <c r="AFW17" s="172"/>
      <c r="AFX17" s="170"/>
      <c r="AFY17" s="173"/>
      <c r="AFZ17" s="173"/>
      <c r="AGA17" s="170"/>
      <c r="AGB17" s="174"/>
      <c r="AGC17" s="175"/>
      <c r="AGD17" s="170"/>
      <c r="AGE17" s="176"/>
      <c r="AGF17" s="177"/>
      <c r="AGG17" s="178"/>
      <c r="AGH17" s="169"/>
      <c r="AGI17" s="170"/>
      <c r="AGJ17" s="171"/>
      <c r="AGK17" s="172"/>
      <c r="AGL17" s="170"/>
      <c r="AGM17" s="173"/>
      <c r="AGN17" s="173"/>
      <c r="AGO17" s="170"/>
      <c r="AGP17" s="174"/>
      <c r="AGQ17" s="175"/>
      <c r="AGR17" s="170"/>
      <c r="AGS17" s="176"/>
      <c r="AGT17" s="177"/>
      <c r="AGU17" s="178"/>
      <c r="AGV17" s="169"/>
      <c r="AGW17" s="170"/>
      <c r="AGX17" s="171"/>
      <c r="AGY17" s="172"/>
      <c r="AGZ17" s="170"/>
      <c r="AHA17" s="173"/>
      <c r="AHB17" s="173"/>
      <c r="AHC17" s="170"/>
      <c r="AHD17" s="174"/>
      <c r="AHE17" s="175"/>
      <c r="AHF17" s="170"/>
      <c r="AHG17" s="176"/>
      <c r="AHH17" s="177"/>
      <c r="AHI17" s="178"/>
      <c r="AHJ17" s="169"/>
      <c r="AHK17" s="170"/>
      <c r="AHL17" s="171"/>
      <c r="AHM17" s="172"/>
      <c r="AHN17" s="170"/>
      <c r="AHO17" s="173"/>
      <c r="AHP17" s="173"/>
      <c r="AHQ17" s="170"/>
      <c r="AHR17" s="174"/>
      <c r="AHS17" s="175"/>
      <c r="AHT17" s="170"/>
      <c r="AHU17" s="176"/>
      <c r="AHV17" s="177"/>
      <c r="AHW17" s="178"/>
      <c r="AHX17" s="169"/>
      <c r="AHY17" s="170"/>
      <c r="AHZ17" s="171"/>
      <c r="AIA17" s="172"/>
      <c r="AIB17" s="170"/>
      <c r="AIC17" s="173"/>
      <c r="AID17" s="173"/>
      <c r="AIE17" s="170"/>
      <c r="AIF17" s="174"/>
      <c r="AIG17" s="175"/>
      <c r="AIH17" s="170"/>
      <c r="AII17" s="176"/>
      <c r="AIJ17" s="177"/>
      <c r="AIK17" s="178"/>
      <c r="AIL17" s="169"/>
      <c r="AIM17" s="170"/>
      <c r="AIN17" s="171"/>
      <c r="AIO17" s="172"/>
      <c r="AIP17" s="170"/>
      <c r="AIQ17" s="173"/>
      <c r="AIR17" s="173"/>
      <c r="AIS17" s="170"/>
      <c r="AIT17" s="174"/>
      <c r="AIU17" s="175"/>
      <c r="AIV17" s="170"/>
      <c r="AIW17" s="176"/>
      <c r="AIX17" s="177"/>
      <c r="AIY17" s="178"/>
      <c r="AIZ17" s="169"/>
      <c r="AJA17" s="170"/>
      <c r="AJB17" s="171"/>
      <c r="AJC17" s="172"/>
      <c r="AJD17" s="170"/>
      <c r="AJE17" s="173"/>
      <c r="AJF17" s="173"/>
      <c r="AJG17" s="170"/>
      <c r="AJH17" s="174"/>
      <c r="AJI17" s="175"/>
      <c r="AJJ17" s="170"/>
      <c r="AJK17" s="176"/>
      <c r="AJL17" s="177"/>
      <c r="AJM17" s="178"/>
      <c r="AJN17" s="169"/>
      <c r="AJO17" s="170"/>
      <c r="AJP17" s="171"/>
      <c r="AJQ17" s="172"/>
      <c r="AJR17" s="170"/>
      <c r="AJS17" s="173"/>
      <c r="AJT17" s="173"/>
      <c r="AJU17" s="170"/>
      <c r="AJV17" s="174"/>
      <c r="AJW17" s="175"/>
      <c r="AJX17" s="170"/>
      <c r="AJY17" s="176"/>
      <c r="AJZ17" s="177"/>
      <c r="AKA17" s="178"/>
      <c r="AKB17" s="169"/>
      <c r="AKC17" s="170"/>
      <c r="AKD17" s="171"/>
      <c r="AKE17" s="172"/>
      <c r="AKF17" s="170"/>
      <c r="AKG17" s="173"/>
      <c r="AKH17" s="173"/>
      <c r="AKI17" s="170"/>
      <c r="AKJ17" s="174"/>
      <c r="AKK17" s="175"/>
      <c r="AKL17" s="170"/>
      <c r="AKM17" s="176"/>
      <c r="AKN17" s="177"/>
      <c r="AKO17" s="178"/>
      <c r="AKP17" s="169"/>
      <c r="AKQ17" s="170"/>
      <c r="AKR17" s="171"/>
      <c r="AKS17" s="172"/>
      <c r="AKT17" s="170"/>
      <c r="AKU17" s="173"/>
      <c r="AKV17" s="173"/>
      <c r="AKW17" s="170"/>
      <c r="AKX17" s="174"/>
      <c r="AKY17" s="175"/>
      <c r="AKZ17" s="170"/>
      <c r="ALA17" s="176"/>
      <c r="ALB17" s="177"/>
      <c r="ALC17" s="178"/>
      <c r="ALD17" s="169"/>
      <c r="ALE17" s="170"/>
      <c r="ALF17" s="171"/>
      <c r="ALG17" s="172"/>
      <c r="ALH17" s="170"/>
      <c r="ALI17" s="173"/>
      <c r="ALJ17" s="173"/>
      <c r="ALK17" s="170"/>
      <c r="ALL17" s="174"/>
      <c r="ALM17" s="175"/>
      <c r="ALN17" s="170"/>
      <c r="ALO17" s="176"/>
      <c r="ALP17" s="177"/>
      <c r="ALQ17" s="178"/>
      <c r="ALR17" s="169"/>
      <c r="ALS17" s="170"/>
      <c r="ALT17" s="171"/>
      <c r="ALU17" s="172"/>
      <c r="ALV17" s="170"/>
      <c r="ALW17" s="173"/>
      <c r="ALX17" s="173"/>
      <c r="ALY17" s="170"/>
      <c r="ALZ17" s="174"/>
      <c r="AMA17" s="175"/>
      <c r="AMB17" s="170"/>
      <c r="AMC17" s="176"/>
      <c r="AMD17" s="177"/>
      <c r="AME17" s="178"/>
      <c r="AMF17" s="169"/>
      <c r="AMG17" s="170"/>
      <c r="AMH17" s="171"/>
      <c r="AMI17" s="172"/>
      <c r="AMJ17" s="170"/>
      <c r="AMK17" s="173"/>
      <c r="AML17" s="173"/>
      <c r="AMM17" s="170"/>
      <c r="AMN17" s="174"/>
      <c r="AMO17" s="175"/>
      <c r="AMP17" s="170"/>
      <c r="AMQ17" s="176"/>
      <c r="AMR17" s="177"/>
      <c r="AMS17" s="178"/>
      <c r="AMT17" s="169"/>
      <c r="AMU17" s="170"/>
      <c r="AMV17" s="171"/>
      <c r="AMW17" s="172"/>
      <c r="AMX17" s="170"/>
      <c r="AMY17" s="173"/>
      <c r="AMZ17" s="173"/>
      <c r="ANA17" s="170"/>
      <c r="ANB17" s="174"/>
      <c r="ANC17" s="175"/>
      <c r="AND17" s="170"/>
      <c r="ANE17" s="176"/>
      <c r="ANF17" s="177"/>
      <c r="ANG17" s="178"/>
      <c r="ANH17" s="169"/>
      <c r="ANI17" s="170"/>
      <c r="ANJ17" s="171"/>
      <c r="ANK17" s="172"/>
      <c r="ANL17" s="170"/>
      <c r="ANM17" s="173"/>
      <c r="ANN17" s="173"/>
      <c r="ANO17" s="170"/>
      <c r="ANP17" s="174"/>
      <c r="ANQ17" s="175"/>
      <c r="ANR17" s="170"/>
      <c r="ANS17" s="176"/>
      <c r="ANT17" s="177"/>
      <c r="ANU17" s="178"/>
      <c r="ANV17" s="169"/>
      <c r="ANW17" s="170"/>
      <c r="ANX17" s="171"/>
      <c r="ANY17" s="172"/>
      <c r="ANZ17" s="170"/>
      <c r="AOA17" s="173"/>
      <c r="AOB17" s="173"/>
      <c r="AOC17" s="170"/>
      <c r="AOD17" s="174"/>
      <c r="AOE17" s="175"/>
      <c r="AOF17" s="170"/>
      <c r="AOG17" s="176"/>
      <c r="AOH17" s="177"/>
      <c r="AOI17" s="178"/>
      <c r="AOJ17" s="169"/>
      <c r="AOK17" s="170"/>
      <c r="AOL17" s="171"/>
      <c r="AOM17" s="172"/>
      <c r="AON17" s="170"/>
      <c r="AOO17" s="173"/>
      <c r="AOP17" s="173"/>
      <c r="AOQ17" s="170"/>
      <c r="AOR17" s="174"/>
      <c r="AOS17" s="175"/>
      <c r="AOT17" s="170"/>
      <c r="AOU17" s="176"/>
      <c r="AOV17" s="177"/>
      <c r="AOW17" s="178"/>
      <c r="AOX17" s="169"/>
      <c r="AOY17" s="170"/>
      <c r="AOZ17" s="171"/>
      <c r="APA17" s="172"/>
      <c r="APB17" s="170"/>
      <c r="APC17" s="173"/>
      <c r="APD17" s="173"/>
      <c r="APE17" s="170"/>
      <c r="APF17" s="174"/>
      <c r="APG17" s="175"/>
      <c r="APH17" s="170"/>
      <c r="API17" s="176"/>
      <c r="APJ17" s="177"/>
      <c r="APK17" s="178"/>
      <c r="APL17" s="169"/>
      <c r="APM17" s="170"/>
      <c r="APN17" s="171"/>
      <c r="APO17" s="172"/>
      <c r="APP17" s="170"/>
      <c r="APQ17" s="173"/>
      <c r="APR17" s="173"/>
      <c r="APS17" s="170"/>
      <c r="APT17" s="174"/>
      <c r="APU17" s="175"/>
      <c r="APV17" s="170"/>
      <c r="APW17" s="176"/>
      <c r="APX17" s="177"/>
      <c r="APY17" s="178"/>
      <c r="APZ17" s="169"/>
      <c r="AQA17" s="170"/>
      <c r="AQB17" s="171"/>
      <c r="AQC17" s="172"/>
      <c r="AQD17" s="170"/>
      <c r="AQE17" s="173"/>
      <c r="AQF17" s="173"/>
      <c r="AQG17" s="170"/>
      <c r="AQH17" s="174"/>
      <c r="AQI17" s="175"/>
      <c r="AQJ17" s="170"/>
      <c r="AQK17" s="176"/>
      <c r="AQL17" s="177"/>
      <c r="AQM17" s="178"/>
      <c r="AQN17" s="169"/>
      <c r="AQO17" s="170"/>
      <c r="AQP17" s="171"/>
      <c r="AQQ17" s="172"/>
      <c r="AQR17" s="170"/>
      <c r="AQS17" s="173"/>
      <c r="AQT17" s="173"/>
      <c r="AQU17" s="170"/>
      <c r="AQV17" s="174"/>
      <c r="AQW17" s="175"/>
      <c r="AQX17" s="170"/>
      <c r="AQY17" s="176"/>
      <c r="AQZ17" s="177"/>
      <c r="ARA17" s="178"/>
      <c r="ARB17" s="169"/>
      <c r="ARC17" s="170"/>
      <c r="ARD17" s="171"/>
      <c r="ARE17" s="172"/>
      <c r="ARF17" s="170"/>
      <c r="ARG17" s="173"/>
      <c r="ARH17" s="173"/>
      <c r="ARI17" s="170"/>
      <c r="ARJ17" s="174"/>
      <c r="ARK17" s="175"/>
      <c r="ARL17" s="170"/>
      <c r="ARM17" s="176"/>
      <c r="ARN17" s="177"/>
      <c r="ARO17" s="178"/>
      <c r="ARP17" s="169"/>
      <c r="ARQ17" s="170"/>
      <c r="ARR17" s="171"/>
      <c r="ARS17" s="172"/>
      <c r="ART17" s="170"/>
      <c r="ARU17" s="173"/>
      <c r="ARV17" s="173"/>
      <c r="ARW17" s="170"/>
      <c r="ARX17" s="174"/>
      <c r="ARY17" s="175"/>
      <c r="ARZ17" s="170"/>
      <c r="ASA17" s="176"/>
      <c r="ASB17" s="177"/>
      <c r="ASC17" s="178"/>
      <c r="ASD17" s="169"/>
      <c r="ASE17" s="170"/>
      <c r="ASF17" s="171"/>
      <c r="ASG17" s="172"/>
      <c r="ASH17" s="170"/>
      <c r="ASI17" s="173"/>
      <c r="ASJ17" s="173"/>
      <c r="ASK17" s="170"/>
      <c r="ASL17" s="174"/>
      <c r="ASM17" s="175"/>
      <c r="ASN17" s="170"/>
      <c r="ASO17" s="176"/>
      <c r="ASP17" s="177"/>
      <c r="ASQ17" s="178"/>
      <c r="ASR17" s="169"/>
      <c r="ASS17" s="170"/>
      <c r="AST17" s="171"/>
      <c r="ASU17" s="172"/>
      <c r="ASV17" s="170"/>
      <c r="ASW17" s="173"/>
      <c r="ASX17" s="173"/>
      <c r="ASY17" s="170"/>
      <c r="ASZ17" s="174"/>
      <c r="ATA17" s="175"/>
      <c r="ATB17" s="170"/>
      <c r="ATC17" s="176"/>
      <c r="ATD17" s="177"/>
      <c r="ATE17" s="178"/>
      <c r="ATF17" s="169"/>
      <c r="ATG17" s="170"/>
      <c r="ATH17" s="171"/>
      <c r="ATI17" s="172"/>
      <c r="ATJ17" s="170"/>
      <c r="ATK17" s="173"/>
      <c r="ATL17" s="173"/>
      <c r="ATM17" s="170"/>
      <c r="ATN17" s="174"/>
      <c r="ATO17" s="175"/>
      <c r="ATP17" s="170"/>
      <c r="ATQ17" s="176"/>
      <c r="ATR17" s="177"/>
      <c r="ATS17" s="178"/>
      <c r="ATT17" s="169"/>
      <c r="ATU17" s="170"/>
      <c r="ATV17" s="171"/>
      <c r="ATW17" s="172"/>
      <c r="ATX17" s="170"/>
      <c r="ATY17" s="173"/>
      <c r="ATZ17" s="173"/>
      <c r="AUA17" s="170"/>
      <c r="AUB17" s="174"/>
      <c r="AUC17" s="175"/>
      <c r="AUD17" s="170"/>
      <c r="AUE17" s="176"/>
      <c r="AUF17" s="177"/>
      <c r="AUG17" s="178"/>
      <c r="AUH17" s="169"/>
      <c r="AUI17" s="170"/>
      <c r="AUJ17" s="171"/>
      <c r="AUK17" s="172"/>
      <c r="AUL17" s="170"/>
      <c r="AUM17" s="173"/>
      <c r="AUN17" s="173"/>
      <c r="AUO17" s="170"/>
      <c r="AUP17" s="174"/>
      <c r="AUQ17" s="175"/>
      <c r="AUR17" s="170"/>
      <c r="AUS17" s="176"/>
      <c r="AUT17" s="177"/>
      <c r="AUU17" s="178"/>
      <c r="AUV17" s="169"/>
      <c r="AUW17" s="170"/>
      <c r="AUX17" s="171"/>
      <c r="AUY17" s="172"/>
      <c r="AUZ17" s="170"/>
      <c r="AVA17" s="173"/>
      <c r="AVB17" s="173"/>
      <c r="AVC17" s="170"/>
      <c r="AVD17" s="174"/>
      <c r="AVE17" s="175"/>
      <c r="AVF17" s="170"/>
      <c r="AVG17" s="176"/>
      <c r="AVH17" s="177"/>
      <c r="AVI17" s="178"/>
      <c r="AVJ17" s="169"/>
      <c r="AVK17" s="170"/>
      <c r="AVL17" s="171"/>
      <c r="AVM17" s="172"/>
      <c r="AVN17" s="170"/>
      <c r="AVO17" s="173"/>
      <c r="AVP17" s="173"/>
      <c r="AVQ17" s="170"/>
      <c r="AVR17" s="174"/>
      <c r="AVS17" s="175"/>
      <c r="AVT17" s="170"/>
      <c r="AVU17" s="176"/>
      <c r="AVV17" s="177"/>
      <c r="AVW17" s="178"/>
      <c r="AVX17" s="169"/>
      <c r="AVY17" s="170"/>
      <c r="AVZ17" s="171"/>
      <c r="AWA17" s="172"/>
      <c r="AWB17" s="170"/>
      <c r="AWC17" s="173"/>
      <c r="AWD17" s="173"/>
      <c r="AWE17" s="170"/>
      <c r="AWF17" s="174"/>
      <c r="AWG17" s="175"/>
      <c r="AWH17" s="170"/>
      <c r="AWI17" s="176"/>
      <c r="AWJ17" s="177"/>
      <c r="AWK17" s="178"/>
      <c r="AWL17" s="169"/>
      <c r="AWM17" s="170"/>
      <c r="AWN17" s="171"/>
      <c r="AWO17" s="172"/>
      <c r="AWP17" s="170"/>
      <c r="AWQ17" s="173"/>
      <c r="AWR17" s="173"/>
      <c r="AWS17" s="170"/>
      <c r="AWT17" s="174"/>
      <c r="AWU17" s="175"/>
      <c r="AWV17" s="170"/>
      <c r="AWW17" s="176"/>
      <c r="AWX17" s="177"/>
      <c r="AWY17" s="178"/>
      <c r="AWZ17" s="169"/>
      <c r="AXA17" s="170"/>
      <c r="AXB17" s="171"/>
      <c r="AXC17" s="172"/>
      <c r="AXD17" s="170"/>
      <c r="AXE17" s="173"/>
      <c r="AXF17" s="173"/>
      <c r="AXG17" s="170"/>
      <c r="AXH17" s="174"/>
      <c r="AXI17" s="175"/>
      <c r="AXJ17" s="170"/>
      <c r="AXK17" s="176"/>
      <c r="AXL17" s="177"/>
      <c r="AXM17" s="178"/>
      <c r="AXN17" s="169"/>
      <c r="AXO17" s="170"/>
      <c r="AXP17" s="171"/>
      <c r="AXQ17" s="172"/>
      <c r="AXR17" s="170"/>
      <c r="AXS17" s="173"/>
      <c r="AXT17" s="173"/>
      <c r="AXU17" s="170"/>
      <c r="AXV17" s="174"/>
      <c r="AXW17" s="175"/>
      <c r="AXX17" s="170"/>
      <c r="AXY17" s="176"/>
      <c r="AXZ17" s="177"/>
      <c r="AYA17" s="178"/>
      <c r="AYB17" s="169"/>
      <c r="AYC17" s="170"/>
      <c r="AYD17" s="171"/>
      <c r="AYE17" s="172"/>
      <c r="AYF17" s="170"/>
      <c r="AYG17" s="173"/>
      <c r="AYH17" s="173"/>
      <c r="AYI17" s="170"/>
      <c r="AYJ17" s="174"/>
      <c r="AYK17" s="175"/>
      <c r="AYL17" s="170"/>
      <c r="AYM17" s="176"/>
      <c r="AYN17" s="177"/>
      <c r="AYO17" s="178"/>
      <c r="AYP17" s="169"/>
      <c r="AYQ17" s="170"/>
      <c r="AYR17" s="171"/>
      <c r="AYS17" s="172"/>
      <c r="AYT17" s="170"/>
      <c r="AYU17" s="173"/>
      <c r="AYV17" s="173"/>
      <c r="AYW17" s="170"/>
      <c r="AYX17" s="174"/>
      <c r="AYY17" s="175"/>
      <c r="AYZ17" s="170"/>
      <c r="AZA17" s="176"/>
      <c r="AZB17" s="177"/>
      <c r="AZC17" s="178"/>
      <c r="AZD17" s="169"/>
      <c r="AZE17" s="170"/>
      <c r="AZF17" s="171"/>
      <c r="AZG17" s="172"/>
      <c r="AZH17" s="170"/>
      <c r="AZI17" s="173"/>
      <c r="AZJ17" s="173"/>
      <c r="AZK17" s="170"/>
      <c r="AZL17" s="174"/>
      <c r="AZM17" s="175"/>
      <c r="AZN17" s="170"/>
      <c r="AZO17" s="176"/>
      <c r="AZP17" s="177"/>
      <c r="AZQ17" s="178"/>
      <c r="AZR17" s="169"/>
      <c r="AZS17" s="170"/>
      <c r="AZT17" s="171"/>
      <c r="AZU17" s="172"/>
      <c r="AZV17" s="170"/>
      <c r="AZW17" s="173"/>
      <c r="AZX17" s="173"/>
      <c r="AZY17" s="170"/>
      <c r="AZZ17" s="174"/>
      <c r="BAA17" s="175"/>
      <c r="BAB17" s="170"/>
      <c r="BAC17" s="176"/>
      <c r="BAD17" s="177"/>
      <c r="BAE17" s="178"/>
      <c r="BAF17" s="169"/>
      <c r="BAG17" s="170"/>
      <c r="BAH17" s="171"/>
      <c r="BAI17" s="172"/>
      <c r="BAJ17" s="170"/>
      <c r="BAK17" s="173"/>
      <c r="BAL17" s="173"/>
      <c r="BAM17" s="170"/>
      <c r="BAN17" s="174"/>
      <c r="BAO17" s="175"/>
      <c r="BAP17" s="170"/>
      <c r="BAQ17" s="176"/>
      <c r="BAR17" s="177"/>
      <c r="BAS17" s="178"/>
      <c r="BAT17" s="169"/>
      <c r="BAU17" s="170"/>
      <c r="BAV17" s="171"/>
      <c r="BAW17" s="172"/>
      <c r="BAX17" s="170"/>
      <c r="BAY17" s="173"/>
      <c r="BAZ17" s="173"/>
      <c r="BBA17" s="170"/>
      <c r="BBB17" s="174"/>
      <c r="BBC17" s="175"/>
      <c r="BBD17" s="170"/>
      <c r="BBE17" s="176"/>
      <c r="BBF17" s="177"/>
      <c r="BBG17" s="178"/>
      <c r="BBH17" s="169"/>
      <c r="BBI17" s="170"/>
      <c r="BBJ17" s="171"/>
      <c r="BBK17" s="172"/>
      <c r="BBL17" s="170"/>
      <c r="BBM17" s="173"/>
      <c r="BBN17" s="173"/>
      <c r="BBO17" s="170"/>
      <c r="BBP17" s="174"/>
      <c r="BBQ17" s="175"/>
      <c r="BBR17" s="170"/>
      <c r="BBS17" s="176"/>
      <c r="BBT17" s="177"/>
      <c r="BBU17" s="178"/>
      <c r="BBV17" s="169"/>
      <c r="BBW17" s="170"/>
      <c r="BBX17" s="171"/>
      <c r="BBY17" s="172"/>
      <c r="BBZ17" s="170"/>
      <c r="BCA17" s="173"/>
      <c r="BCB17" s="173"/>
      <c r="BCC17" s="170"/>
      <c r="BCD17" s="174"/>
      <c r="BCE17" s="175"/>
      <c r="BCF17" s="170"/>
      <c r="BCG17" s="176"/>
      <c r="BCH17" s="177"/>
      <c r="BCI17" s="178"/>
      <c r="BCJ17" s="169"/>
      <c r="BCK17" s="170"/>
      <c r="BCL17" s="171"/>
      <c r="BCM17" s="172"/>
      <c r="BCN17" s="170"/>
      <c r="BCO17" s="173"/>
      <c r="BCP17" s="173"/>
      <c r="BCQ17" s="170"/>
      <c r="BCR17" s="174"/>
      <c r="BCS17" s="175"/>
      <c r="BCT17" s="170"/>
      <c r="BCU17" s="176"/>
      <c r="BCV17" s="177"/>
      <c r="BCW17" s="178"/>
      <c r="BCX17" s="169"/>
      <c r="BCY17" s="170"/>
      <c r="BCZ17" s="171"/>
      <c r="BDA17" s="172"/>
      <c r="BDB17" s="170"/>
      <c r="BDC17" s="173"/>
      <c r="BDD17" s="173"/>
      <c r="BDE17" s="170"/>
      <c r="BDF17" s="174"/>
      <c r="BDG17" s="175"/>
      <c r="BDH17" s="170"/>
      <c r="BDI17" s="176"/>
      <c r="BDJ17" s="177"/>
      <c r="BDK17" s="178"/>
      <c r="BDL17" s="169"/>
      <c r="BDM17" s="170"/>
      <c r="BDN17" s="171"/>
      <c r="BDO17" s="172"/>
      <c r="BDP17" s="170"/>
      <c r="BDQ17" s="173"/>
      <c r="BDR17" s="173"/>
      <c r="BDS17" s="170"/>
      <c r="BDT17" s="174"/>
      <c r="BDU17" s="175"/>
      <c r="BDV17" s="170"/>
      <c r="BDW17" s="176"/>
      <c r="BDX17" s="177"/>
      <c r="BDY17" s="178"/>
      <c r="BDZ17" s="169"/>
      <c r="BEA17" s="170"/>
      <c r="BEB17" s="171"/>
      <c r="BEC17" s="172"/>
      <c r="BED17" s="170"/>
      <c r="BEE17" s="173"/>
      <c r="BEF17" s="173"/>
      <c r="BEG17" s="170"/>
      <c r="BEH17" s="174"/>
      <c r="BEI17" s="175"/>
      <c r="BEJ17" s="170"/>
      <c r="BEK17" s="176"/>
      <c r="BEL17" s="177"/>
      <c r="BEM17" s="178"/>
      <c r="BEN17" s="169"/>
      <c r="BEO17" s="170"/>
      <c r="BEP17" s="171"/>
      <c r="BEQ17" s="172"/>
      <c r="BER17" s="170"/>
      <c r="BES17" s="173"/>
      <c r="BET17" s="173"/>
      <c r="BEU17" s="170"/>
      <c r="BEV17" s="174"/>
      <c r="BEW17" s="175"/>
      <c r="BEX17" s="170"/>
      <c r="BEY17" s="176"/>
      <c r="BEZ17" s="177"/>
      <c r="BFA17" s="178"/>
      <c r="BFB17" s="169"/>
      <c r="BFC17" s="170"/>
      <c r="BFD17" s="171"/>
      <c r="BFE17" s="172"/>
      <c r="BFF17" s="170"/>
      <c r="BFG17" s="173"/>
      <c r="BFH17" s="173"/>
      <c r="BFI17" s="170"/>
      <c r="BFJ17" s="174"/>
      <c r="BFK17" s="175"/>
      <c r="BFL17" s="170"/>
      <c r="BFM17" s="176"/>
      <c r="BFN17" s="177"/>
      <c r="BFO17" s="178"/>
      <c r="BFP17" s="169"/>
      <c r="BFQ17" s="170"/>
      <c r="BFR17" s="171"/>
      <c r="BFS17" s="172"/>
      <c r="BFT17" s="170"/>
      <c r="BFU17" s="173"/>
      <c r="BFV17" s="173"/>
      <c r="BFW17" s="170"/>
      <c r="BFX17" s="174"/>
      <c r="BFY17" s="175"/>
      <c r="BFZ17" s="170"/>
      <c r="BGA17" s="176"/>
      <c r="BGB17" s="177"/>
      <c r="BGC17" s="178"/>
      <c r="BGD17" s="169"/>
      <c r="BGE17" s="170"/>
      <c r="BGF17" s="171"/>
      <c r="BGG17" s="172"/>
      <c r="BGH17" s="170"/>
      <c r="BGI17" s="173"/>
      <c r="BGJ17" s="173"/>
      <c r="BGK17" s="170"/>
      <c r="BGL17" s="174"/>
      <c r="BGM17" s="175"/>
      <c r="BGN17" s="170"/>
      <c r="BGO17" s="176"/>
      <c r="BGP17" s="177"/>
      <c r="BGQ17" s="178"/>
      <c r="BGR17" s="169"/>
      <c r="BGS17" s="170"/>
      <c r="BGT17" s="171"/>
      <c r="BGU17" s="172"/>
      <c r="BGV17" s="170"/>
      <c r="BGW17" s="173"/>
      <c r="BGX17" s="173"/>
      <c r="BGY17" s="170"/>
      <c r="BGZ17" s="174"/>
      <c r="BHA17" s="175"/>
      <c r="BHB17" s="170"/>
      <c r="BHC17" s="176"/>
      <c r="BHD17" s="177"/>
      <c r="BHE17" s="178"/>
      <c r="BHF17" s="169"/>
      <c r="BHG17" s="170"/>
      <c r="BHH17" s="171"/>
      <c r="BHI17" s="172"/>
      <c r="BHJ17" s="170"/>
      <c r="BHK17" s="173"/>
      <c r="BHL17" s="173"/>
      <c r="BHM17" s="170"/>
      <c r="BHN17" s="174"/>
      <c r="BHO17" s="175"/>
      <c r="BHP17" s="170"/>
      <c r="BHQ17" s="176"/>
      <c r="BHR17" s="177"/>
      <c r="BHS17" s="178"/>
      <c r="BHT17" s="169"/>
      <c r="BHU17" s="170"/>
      <c r="BHV17" s="171"/>
      <c r="BHW17" s="172"/>
      <c r="BHX17" s="170"/>
      <c r="BHY17" s="173"/>
      <c r="BHZ17" s="173"/>
      <c r="BIA17" s="170"/>
      <c r="BIB17" s="174"/>
      <c r="BIC17" s="175"/>
      <c r="BID17" s="170"/>
      <c r="BIE17" s="176"/>
      <c r="BIF17" s="177"/>
      <c r="BIG17" s="178"/>
      <c r="BIH17" s="169"/>
      <c r="BII17" s="170"/>
      <c r="BIJ17" s="171"/>
      <c r="BIK17" s="172"/>
      <c r="BIL17" s="170"/>
      <c r="BIM17" s="173"/>
      <c r="BIN17" s="173"/>
      <c r="BIO17" s="170"/>
      <c r="BIP17" s="174"/>
      <c r="BIQ17" s="175"/>
      <c r="BIR17" s="170"/>
      <c r="BIS17" s="176"/>
      <c r="BIT17" s="177"/>
      <c r="BIU17" s="178"/>
      <c r="BIV17" s="169"/>
      <c r="BIW17" s="170"/>
      <c r="BIX17" s="171"/>
      <c r="BIY17" s="172"/>
      <c r="BIZ17" s="170"/>
      <c r="BJA17" s="173"/>
      <c r="BJB17" s="173"/>
      <c r="BJC17" s="170"/>
      <c r="BJD17" s="174"/>
      <c r="BJE17" s="175"/>
      <c r="BJF17" s="170"/>
      <c r="BJG17" s="176"/>
      <c r="BJH17" s="177"/>
      <c r="BJI17" s="178"/>
      <c r="BJJ17" s="169"/>
      <c r="BJK17" s="170"/>
      <c r="BJL17" s="171"/>
      <c r="BJM17" s="172"/>
      <c r="BJN17" s="170"/>
      <c r="BJO17" s="173"/>
      <c r="BJP17" s="173"/>
      <c r="BJQ17" s="170"/>
      <c r="BJR17" s="174"/>
      <c r="BJS17" s="175"/>
      <c r="BJT17" s="170"/>
      <c r="BJU17" s="176"/>
      <c r="BJV17" s="177"/>
      <c r="BJW17" s="178"/>
      <c r="BJX17" s="169"/>
      <c r="BJY17" s="170"/>
      <c r="BJZ17" s="171"/>
      <c r="BKA17" s="172"/>
      <c r="BKB17" s="170"/>
      <c r="BKC17" s="173"/>
      <c r="BKD17" s="173"/>
      <c r="BKE17" s="170"/>
      <c r="BKF17" s="174"/>
      <c r="BKG17" s="175"/>
      <c r="BKH17" s="170"/>
      <c r="BKI17" s="176"/>
      <c r="BKJ17" s="177"/>
      <c r="BKK17" s="178"/>
      <c r="BKL17" s="169"/>
      <c r="BKM17" s="170"/>
      <c r="BKN17" s="171"/>
      <c r="BKO17" s="172"/>
      <c r="BKP17" s="170"/>
      <c r="BKQ17" s="173"/>
      <c r="BKR17" s="173"/>
      <c r="BKS17" s="170"/>
      <c r="BKT17" s="174"/>
      <c r="BKU17" s="175"/>
      <c r="BKV17" s="170"/>
      <c r="BKW17" s="176"/>
      <c r="BKX17" s="177"/>
      <c r="BKY17" s="178"/>
      <c r="BKZ17" s="169"/>
      <c r="BLA17" s="170"/>
      <c r="BLB17" s="171"/>
      <c r="BLC17" s="172"/>
      <c r="BLD17" s="170"/>
      <c r="BLE17" s="173"/>
      <c r="BLF17" s="173"/>
      <c r="BLG17" s="170"/>
      <c r="BLH17" s="174"/>
      <c r="BLI17" s="175"/>
      <c r="BLJ17" s="170"/>
      <c r="BLK17" s="176"/>
      <c r="BLL17" s="177"/>
      <c r="BLM17" s="178"/>
      <c r="BLN17" s="169"/>
      <c r="BLO17" s="170"/>
      <c r="BLP17" s="171"/>
      <c r="BLQ17" s="172"/>
      <c r="BLR17" s="170"/>
      <c r="BLS17" s="173"/>
      <c r="BLT17" s="173"/>
      <c r="BLU17" s="170"/>
      <c r="BLV17" s="174"/>
      <c r="BLW17" s="175"/>
      <c r="BLX17" s="170"/>
      <c r="BLY17" s="176"/>
      <c r="BLZ17" s="177"/>
      <c r="BMA17" s="178"/>
      <c r="BMB17" s="169"/>
      <c r="BMC17" s="170"/>
      <c r="BMD17" s="171"/>
      <c r="BME17" s="172"/>
      <c r="BMF17" s="170"/>
      <c r="BMG17" s="173"/>
      <c r="BMH17" s="173"/>
      <c r="BMI17" s="170"/>
      <c r="BMJ17" s="174"/>
      <c r="BMK17" s="175"/>
      <c r="BML17" s="170"/>
      <c r="BMM17" s="176"/>
      <c r="BMN17" s="177"/>
      <c r="BMO17" s="178"/>
      <c r="BMP17" s="169"/>
      <c r="BMQ17" s="170"/>
      <c r="BMR17" s="171"/>
      <c r="BMS17" s="172"/>
      <c r="BMT17" s="170"/>
      <c r="BMU17" s="173"/>
      <c r="BMV17" s="173"/>
      <c r="BMW17" s="170"/>
      <c r="BMX17" s="174"/>
      <c r="BMY17" s="175"/>
      <c r="BMZ17" s="170"/>
      <c r="BNA17" s="176"/>
      <c r="BNB17" s="177"/>
      <c r="BNC17" s="178"/>
      <c r="BND17" s="169"/>
      <c r="BNE17" s="170"/>
      <c r="BNF17" s="171"/>
      <c r="BNG17" s="172"/>
      <c r="BNH17" s="170"/>
      <c r="BNI17" s="173"/>
      <c r="BNJ17" s="173"/>
      <c r="BNK17" s="170"/>
      <c r="BNL17" s="174"/>
      <c r="BNM17" s="175"/>
      <c r="BNN17" s="170"/>
      <c r="BNO17" s="176"/>
      <c r="BNP17" s="177"/>
      <c r="BNQ17" s="178"/>
      <c r="BNR17" s="169"/>
      <c r="BNS17" s="170"/>
      <c r="BNT17" s="171"/>
      <c r="BNU17" s="172"/>
      <c r="BNV17" s="170"/>
      <c r="BNW17" s="173"/>
      <c r="BNX17" s="173"/>
      <c r="BNY17" s="170"/>
      <c r="BNZ17" s="174"/>
      <c r="BOA17" s="175"/>
      <c r="BOB17" s="170"/>
      <c r="BOC17" s="176"/>
      <c r="BOD17" s="177"/>
      <c r="BOE17" s="178"/>
      <c r="BOF17" s="169"/>
      <c r="BOG17" s="170"/>
      <c r="BOH17" s="171"/>
      <c r="BOI17" s="172"/>
      <c r="BOJ17" s="170"/>
      <c r="BOK17" s="173"/>
      <c r="BOL17" s="173"/>
      <c r="BOM17" s="170"/>
      <c r="BON17" s="174"/>
      <c r="BOO17" s="175"/>
      <c r="BOP17" s="170"/>
      <c r="BOQ17" s="176"/>
      <c r="BOR17" s="177"/>
      <c r="BOS17" s="178"/>
      <c r="BOT17" s="169"/>
      <c r="BOU17" s="170"/>
      <c r="BOV17" s="171"/>
      <c r="BOW17" s="172"/>
      <c r="BOX17" s="170"/>
      <c r="BOY17" s="173"/>
      <c r="BOZ17" s="173"/>
      <c r="BPA17" s="170"/>
      <c r="BPB17" s="174"/>
      <c r="BPC17" s="175"/>
      <c r="BPD17" s="170"/>
      <c r="BPE17" s="176"/>
      <c r="BPF17" s="177"/>
      <c r="BPG17" s="178"/>
      <c r="BPH17" s="169"/>
      <c r="BPI17" s="170"/>
      <c r="BPJ17" s="171"/>
      <c r="BPK17" s="172"/>
      <c r="BPL17" s="170"/>
      <c r="BPM17" s="173"/>
      <c r="BPN17" s="173"/>
      <c r="BPO17" s="170"/>
      <c r="BPP17" s="174"/>
      <c r="BPQ17" s="175"/>
      <c r="BPR17" s="170"/>
      <c r="BPS17" s="176"/>
      <c r="BPT17" s="177"/>
      <c r="BPU17" s="178"/>
      <c r="BPV17" s="169"/>
      <c r="BPW17" s="170"/>
      <c r="BPX17" s="171"/>
      <c r="BPY17" s="172"/>
      <c r="BPZ17" s="170"/>
      <c r="BQA17" s="173"/>
      <c r="BQB17" s="173"/>
      <c r="BQC17" s="170"/>
      <c r="BQD17" s="174"/>
      <c r="BQE17" s="175"/>
      <c r="BQF17" s="170"/>
      <c r="BQG17" s="176"/>
      <c r="BQH17" s="177"/>
      <c r="BQI17" s="178"/>
      <c r="BQJ17" s="169"/>
      <c r="BQK17" s="170"/>
      <c r="BQL17" s="171"/>
      <c r="BQM17" s="172"/>
      <c r="BQN17" s="170"/>
      <c r="BQO17" s="173"/>
      <c r="BQP17" s="173"/>
      <c r="BQQ17" s="170"/>
      <c r="BQR17" s="174"/>
      <c r="BQS17" s="175"/>
      <c r="BQT17" s="170"/>
      <c r="BQU17" s="176"/>
      <c r="BQV17" s="177"/>
      <c r="BQW17" s="178"/>
      <c r="BQX17" s="169"/>
      <c r="BQY17" s="170"/>
      <c r="BQZ17" s="171"/>
      <c r="BRA17" s="172"/>
      <c r="BRB17" s="170"/>
      <c r="BRC17" s="173"/>
      <c r="BRD17" s="173"/>
      <c r="BRE17" s="170"/>
      <c r="BRF17" s="174"/>
      <c r="BRG17" s="175"/>
      <c r="BRH17" s="170"/>
      <c r="BRI17" s="176"/>
      <c r="BRJ17" s="177"/>
      <c r="BRK17" s="178"/>
      <c r="BRL17" s="169"/>
      <c r="BRM17" s="170"/>
      <c r="BRN17" s="171"/>
      <c r="BRO17" s="172"/>
      <c r="BRP17" s="170"/>
      <c r="BRQ17" s="173"/>
      <c r="BRR17" s="173"/>
      <c r="BRS17" s="170"/>
      <c r="BRT17" s="174"/>
      <c r="BRU17" s="175"/>
      <c r="BRV17" s="170"/>
      <c r="BRW17" s="176"/>
      <c r="BRX17" s="177"/>
      <c r="BRY17" s="178"/>
      <c r="BRZ17" s="169"/>
      <c r="BSA17" s="170"/>
      <c r="BSB17" s="171"/>
      <c r="BSC17" s="172"/>
      <c r="BSD17" s="170"/>
      <c r="BSE17" s="173"/>
      <c r="BSF17" s="173"/>
      <c r="BSG17" s="170"/>
      <c r="BSH17" s="174"/>
      <c r="BSI17" s="175"/>
      <c r="BSJ17" s="170"/>
      <c r="BSK17" s="176"/>
      <c r="BSL17" s="177"/>
      <c r="BSM17" s="178"/>
      <c r="BSN17" s="169"/>
      <c r="BSO17" s="170"/>
      <c r="BSP17" s="171"/>
      <c r="BSQ17" s="172"/>
      <c r="BSR17" s="170"/>
      <c r="BSS17" s="173"/>
      <c r="BST17" s="173"/>
      <c r="BSU17" s="170"/>
      <c r="BSV17" s="174"/>
      <c r="BSW17" s="175"/>
      <c r="BSX17" s="170"/>
      <c r="BSY17" s="176"/>
      <c r="BSZ17" s="177"/>
      <c r="BTA17" s="178"/>
      <c r="BTB17" s="169"/>
      <c r="BTC17" s="170"/>
      <c r="BTD17" s="171"/>
      <c r="BTE17" s="172"/>
      <c r="BTF17" s="170"/>
      <c r="BTG17" s="173"/>
      <c r="BTH17" s="173"/>
      <c r="BTI17" s="170"/>
      <c r="BTJ17" s="174"/>
      <c r="BTK17" s="175"/>
      <c r="BTL17" s="170"/>
      <c r="BTM17" s="176"/>
      <c r="BTN17" s="177"/>
      <c r="BTO17" s="178"/>
      <c r="BTP17" s="169"/>
      <c r="BTQ17" s="170"/>
      <c r="BTR17" s="171"/>
      <c r="BTS17" s="172"/>
      <c r="BTT17" s="170"/>
      <c r="BTU17" s="173"/>
      <c r="BTV17" s="173"/>
      <c r="BTW17" s="170"/>
      <c r="BTX17" s="174"/>
      <c r="BTY17" s="175"/>
      <c r="BTZ17" s="170"/>
      <c r="BUA17" s="176"/>
      <c r="BUB17" s="177"/>
      <c r="BUC17" s="178"/>
      <c r="BUD17" s="169"/>
      <c r="BUE17" s="170"/>
      <c r="BUF17" s="171"/>
      <c r="BUG17" s="172"/>
      <c r="BUH17" s="170"/>
      <c r="BUI17" s="173"/>
      <c r="BUJ17" s="173"/>
      <c r="BUK17" s="170"/>
      <c r="BUL17" s="174"/>
      <c r="BUM17" s="175"/>
      <c r="BUN17" s="170"/>
      <c r="BUO17" s="176"/>
      <c r="BUP17" s="177"/>
      <c r="BUQ17" s="178"/>
      <c r="BUR17" s="169"/>
      <c r="BUS17" s="170"/>
      <c r="BUT17" s="171"/>
      <c r="BUU17" s="172"/>
      <c r="BUV17" s="170"/>
      <c r="BUW17" s="173"/>
      <c r="BUX17" s="173"/>
      <c r="BUY17" s="170"/>
      <c r="BUZ17" s="174"/>
      <c r="BVA17" s="175"/>
      <c r="BVB17" s="170"/>
      <c r="BVC17" s="176"/>
      <c r="BVD17" s="177"/>
      <c r="BVE17" s="178"/>
      <c r="BVF17" s="169"/>
      <c r="BVG17" s="170"/>
      <c r="BVH17" s="171"/>
      <c r="BVI17" s="172"/>
      <c r="BVJ17" s="170"/>
      <c r="BVK17" s="173"/>
      <c r="BVL17" s="173"/>
      <c r="BVM17" s="170"/>
      <c r="BVN17" s="174"/>
      <c r="BVO17" s="175"/>
      <c r="BVP17" s="170"/>
      <c r="BVQ17" s="176"/>
      <c r="BVR17" s="177"/>
      <c r="BVS17" s="178"/>
      <c r="BVT17" s="169"/>
      <c r="BVU17" s="170"/>
      <c r="BVV17" s="171"/>
      <c r="BVW17" s="172"/>
      <c r="BVX17" s="170"/>
      <c r="BVY17" s="173"/>
      <c r="BVZ17" s="173"/>
      <c r="BWA17" s="170"/>
      <c r="BWB17" s="174"/>
      <c r="BWC17" s="175"/>
      <c r="BWD17" s="170"/>
      <c r="BWE17" s="176"/>
      <c r="BWF17" s="177"/>
      <c r="BWG17" s="178"/>
      <c r="BWH17" s="169"/>
      <c r="BWI17" s="170"/>
      <c r="BWJ17" s="171"/>
      <c r="BWK17" s="172"/>
      <c r="BWL17" s="170"/>
      <c r="BWM17" s="173"/>
      <c r="BWN17" s="173"/>
      <c r="BWO17" s="170"/>
      <c r="BWP17" s="174"/>
      <c r="BWQ17" s="175"/>
      <c r="BWR17" s="170"/>
      <c r="BWS17" s="176"/>
      <c r="BWT17" s="177"/>
      <c r="BWU17" s="178"/>
      <c r="BWV17" s="169"/>
      <c r="BWW17" s="170"/>
      <c r="BWX17" s="171"/>
      <c r="BWY17" s="172"/>
      <c r="BWZ17" s="170"/>
      <c r="BXA17" s="173"/>
      <c r="BXB17" s="173"/>
      <c r="BXC17" s="170"/>
      <c r="BXD17" s="174"/>
      <c r="BXE17" s="175"/>
      <c r="BXF17" s="170"/>
      <c r="BXG17" s="176"/>
      <c r="BXH17" s="177"/>
      <c r="BXI17" s="178"/>
      <c r="BXJ17" s="169"/>
      <c r="BXK17" s="170"/>
      <c r="BXL17" s="171"/>
      <c r="BXM17" s="172"/>
      <c r="BXN17" s="170"/>
      <c r="BXO17" s="173"/>
      <c r="BXP17" s="173"/>
      <c r="BXQ17" s="170"/>
      <c r="BXR17" s="174"/>
      <c r="BXS17" s="175"/>
      <c r="BXT17" s="170"/>
      <c r="BXU17" s="176"/>
      <c r="BXV17" s="177"/>
      <c r="BXW17" s="178"/>
      <c r="BXX17" s="169"/>
      <c r="BXY17" s="170"/>
      <c r="BXZ17" s="171"/>
      <c r="BYA17" s="172"/>
      <c r="BYB17" s="170"/>
      <c r="BYC17" s="173"/>
      <c r="BYD17" s="173"/>
      <c r="BYE17" s="170"/>
      <c r="BYF17" s="174"/>
      <c r="BYG17" s="175"/>
      <c r="BYH17" s="170"/>
      <c r="BYI17" s="176"/>
      <c r="BYJ17" s="177"/>
      <c r="BYK17" s="178"/>
      <c r="BYL17" s="169"/>
      <c r="BYM17" s="170"/>
      <c r="BYN17" s="171"/>
      <c r="BYO17" s="172"/>
      <c r="BYP17" s="170"/>
      <c r="BYQ17" s="173"/>
      <c r="BYR17" s="173"/>
      <c r="BYS17" s="170"/>
      <c r="BYT17" s="174"/>
      <c r="BYU17" s="175"/>
      <c r="BYV17" s="170"/>
      <c r="BYW17" s="176"/>
      <c r="BYX17" s="177"/>
      <c r="BYY17" s="178"/>
      <c r="BYZ17" s="169"/>
      <c r="BZA17" s="170"/>
      <c r="BZB17" s="171"/>
      <c r="BZC17" s="172"/>
      <c r="BZD17" s="170"/>
      <c r="BZE17" s="173"/>
      <c r="BZF17" s="173"/>
      <c r="BZG17" s="170"/>
      <c r="BZH17" s="174"/>
      <c r="BZI17" s="175"/>
      <c r="BZJ17" s="170"/>
      <c r="BZK17" s="176"/>
      <c r="BZL17" s="177"/>
      <c r="BZM17" s="178"/>
      <c r="BZN17" s="169"/>
      <c r="BZO17" s="170"/>
      <c r="BZP17" s="171"/>
      <c r="BZQ17" s="172"/>
      <c r="BZR17" s="170"/>
      <c r="BZS17" s="173"/>
      <c r="BZT17" s="173"/>
      <c r="BZU17" s="170"/>
      <c r="BZV17" s="174"/>
      <c r="BZW17" s="175"/>
      <c r="BZX17" s="170"/>
      <c r="BZY17" s="176"/>
      <c r="BZZ17" s="177"/>
      <c r="CAA17" s="178"/>
      <c r="CAB17" s="169"/>
      <c r="CAC17" s="170"/>
      <c r="CAD17" s="171"/>
      <c r="CAE17" s="172"/>
      <c r="CAF17" s="170"/>
      <c r="CAG17" s="173"/>
      <c r="CAH17" s="173"/>
      <c r="CAI17" s="170"/>
      <c r="CAJ17" s="174"/>
      <c r="CAK17" s="175"/>
      <c r="CAL17" s="170"/>
      <c r="CAM17" s="176"/>
      <c r="CAN17" s="177"/>
      <c r="CAO17" s="178"/>
      <c r="CAP17" s="169"/>
      <c r="CAQ17" s="170"/>
      <c r="CAR17" s="171"/>
      <c r="CAS17" s="172"/>
      <c r="CAT17" s="170"/>
      <c r="CAU17" s="173"/>
      <c r="CAV17" s="173"/>
      <c r="CAW17" s="170"/>
      <c r="CAX17" s="174"/>
      <c r="CAY17" s="175"/>
      <c r="CAZ17" s="170"/>
      <c r="CBA17" s="176"/>
      <c r="CBB17" s="177"/>
      <c r="CBC17" s="178"/>
      <c r="CBD17" s="169"/>
      <c r="CBE17" s="170"/>
      <c r="CBF17" s="171"/>
      <c r="CBG17" s="172"/>
      <c r="CBH17" s="170"/>
      <c r="CBI17" s="173"/>
      <c r="CBJ17" s="173"/>
      <c r="CBK17" s="170"/>
      <c r="CBL17" s="174"/>
      <c r="CBM17" s="175"/>
      <c r="CBN17" s="170"/>
      <c r="CBO17" s="176"/>
      <c r="CBP17" s="177"/>
      <c r="CBQ17" s="178"/>
      <c r="CBR17" s="169"/>
      <c r="CBS17" s="170"/>
      <c r="CBT17" s="171"/>
      <c r="CBU17" s="172"/>
      <c r="CBV17" s="170"/>
      <c r="CBW17" s="173"/>
      <c r="CBX17" s="173"/>
      <c r="CBY17" s="170"/>
      <c r="CBZ17" s="174"/>
      <c r="CCA17" s="175"/>
      <c r="CCB17" s="170"/>
      <c r="CCC17" s="176"/>
      <c r="CCD17" s="177"/>
      <c r="CCE17" s="178"/>
      <c r="CCF17" s="169"/>
      <c r="CCG17" s="170"/>
      <c r="CCH17" s="171"/>
      <c r="CCI17" s="172"/>
      <c r="CCJ17" s="170"/>
      <c r="CCK17" s="173"/>
      <c r="CCL17" s="173"/>
      <c r="CCM17" s="170"/>
      <c r="CCN17" s="174"/>
      <c r="CCO17" s="175"/>
      <c r="CCP17" s="170"/>
      <c r="CCQ17" s="176"/>
      <c r="CCR17" s="177"/>
      <c r="CCS17" s="178"/>
      <c r="CCT17" s="169"/>
      <c r="CCU17" s="170"/>
      <c r="CCV17" s="171"/>
      <c r="CCW17" s="172"/>
      <c r="CCX17" s="170"/>
      <c r="CCY17" s="173"/>
      <c r="CCZ17" s="173"/>
      <c r="CDA17" s="170"/>
      <c r="CDB17" s="174"/>
      <c r="CDC17" s="175"/>
      <c r="CDD17" s="170"/>
      <c r="CDE17" s="176"/>
      <c r="CDF17" s="177"/>
      <c r="CDG17" s="178"/>
      <c r="CDH17" s="169"/>
      <c r="CDI17" s="170"/>
      <c r="CDJ17" s="171"/>
      <c r="CDK17" s="172"/>
      <c r="CDL17" s="170"/>
      <c r="CDM17" s="173"/>
      <c r="CDN17" s="173"/>
      <c r="CDO17" s="170"/>
      <c r="CDP17" s="174"/>
      <c r="CDQ17" s="175"/>
      <c r="CDR17" s="170"/>
      <c r="CDS17" s="176"/>
      <c r="CDT17" s="177"/>
      <c r="CDU17" s="178"/>
      <c r="CDV17" s="169"/>
      <c r="CDW17" s="170"/>
      <c r="CDX17" s="171"/>
      <c r="CDY17" s="172"/>
      <c r="CDZ17" s="170"/>
      <c r="CEA17" s="173"/>
      <c r="CEB17" s="173"/>
      <c r="CEC17" s="170"/>
      <c r="CED17" s="174"/>
      <c r="CEE17" s="175"/>
      <c r="CEF17" s="170"/>
      <c r="CEG17" s="176"/>
      <c r="CEH17" s="177"/>
      <c r="CEI17" s="178"/>
      <c r="CEJ17" s="169"/>
      <c r="CEK17" s="170"/>
      <c r="CEL17" s="171"/>
      <c r="CEM17" s="172"/>
      <c r="CEN17" s="170"/>
      <c r="CEO17" s="173"/>
      <c r="CEP17" s="173"/>
      <c r="CEQ17" s="170"/>
      <c r="CER17" s="174"/>
      <c r="CES17" s="175"/>
      <c r="CET17" s="170"/>
      <c r="CEU17" s="176"/>
      <c r="CEV17" s="177"/>
      <c r="CEW17" s="178"/>
      <c r="CEX17" s="169"/>
      <c r="CEY17" s="170"/>
      <c r="CEZ17" s="171"/>
      <c r="CFA17" s="172"/>
      <c r="CFB17" s="170"/>
      <c r="CFC17" s="173"/>
      <c r="CFD17" s="173"/>
      <c r="CFE17" s="170"/>
      <c r="CFF17" s="174"/>
      <c r="CFG17" s="175"/>
      <c r="CFH17" s="170"/>
      <c r="CFI17" s="176"/>
      <c r="CFJ17" s="177"/>
      <c r="CFK17" s="178"/>
      <c r="CFL17" s="169"/>
      <c r="CFM17" s="170"/>
      <c r="CFN17" s="171"/>
      <c r="CFO17" s="172"/>
      <c r="CFP17" s="170"/>
      <c r="CFQ17" s="173"/>
      <c r="CFR17" s="173"/>
      <c r="CFS17" s="170"/>
      <c r="CFT17" s="174"/>
      <c r="CFU17" s="175"/>
      <c r="CFV17" s="170"/>
      <c r="CFW17" s="176"/>
      <c r="CFX17" s="177"/>
      <c r="CFY17" s="178"/>
      <c r="CFZ17" s="169"/>
      <c r="CGA17" s="170"/>
      <c r="CGB17" s="171"/>
      <c r="CGC17" s="172"/>
      <c r="CGD17" s="170"/>
      <c r="CGE17" s="173"/>
      <c r="CGF17" s="173"/>
      <c r="CGG17" s="170"/>
      <c r="CGH17" s="174"/>
      <c r="CGI17" s="175"/>
      <c r="CGJ17" s="170"/>
      <c r="CGK17" s="176"/>
      <c r="CGL17" s="177"/>
      <c r="CGM17" s="178"/>
      <c r="CGN17" s="169"/>
      <c r="CGO17" s="170"/>
      <c r="CGP17" s="171"/>
      <c r="CGQ17" s="172"/>
      <c r="CGR17" s="170"/>
      <c r="CGS17" s="173"/>
      <c r="CGT17" s="173"/>
      <c r="CGU17" s="170"/>
      <c r="CGV17" s="174"/>
      <c r="CGW17" s="175"/>
      <c r="CGX17" s="170"/>
      <c r="CGY17" s="176"/>
      <c r="CGZ17" s="177"/>
      <c r="CHA17" s="178"/>
      <c r="CHB17" s="169"/>
      <c r="CHC17" s="170"/>
      <c r="CHD17" s="171"/>
      <c r="CHE17" s="172"/>
      <c r="CHF17" s="170"/>
      <c r="CHG17" s="173"/>
      <c r="CHH17" s="173"/>
      <c r="CHI17" s="170"/>
      <c r="CHJ17" s="174"/>
      <c r="CHK17" s="175"/>
      <c r="CHL17" s="170"/>
      <c r="CHM17" s="176"/>
      <c r="CHN17" s="177"/>
      <c r="CHO17" s="178"/>
      <c r="CHP17" s="169"/>
      <c r="CHQ17" s="170"/>
      <c r="CHR17" s="171"/>
      <c r="CHS17" s="172"/>
      <c r="CHT17" s="170"/>
      <c r="CHU17" s="173"/>
      <c r="CHV17" s="173"/>
      <c r="CHW17" s="170"/>
      <c r="CHX17" s="174"/>
      <c r="CHY17" s="175"/>
      <c r="CHZ17" s="170"/>
      <c r="CIA17" s="176"/>
      <c r="CIB17" s="177"/>
      <c r="CIC17" s="178"/>
      <c r="CID17" s="169"/>
      <c r="CIE17" s="170"/>
      <c r="CIF17" s="171"/>
      <c r="CIG17" s="172"/>
      <c r="CIH17" s="170"/>
      <c r="CII17" s="173"/>
      <c r="CIJ17" s="173"/>
      <c r="CIK17" s="170"/>
      <c r="CIL17" s="174"/>
      <c r="CIM17" s="175"/>
      <c r="CIN17" s="170"/>
      <c r="CIO17" s="176"/>
      <c r="CIP17" s="177"/>
      <c r="CIQ17" s="178"/>
      <c r="CIR17" s="169"/>
      <c r="CIS17" s="170"/>
      <c r="CIT17" s="171"/>
      <c r="CIU17" s="172"/>
      <c r="CIV17" s="170"/>
      <c r="CIW17" s="173"/>
      <c r="CIX17" s="173"/>
      <c r="CIY17" s="170"/>
      <c r="CIZ17" s="174"/>
      <c r="CJA17" s="175"/>
      <c r="CJB17" s="170"/>
      <c r="CJC17" s="176"/>
      <c r="CJD17" s="177"/>
      <c r="CJE17" s="178"/>
      <c r="CJF17" s="169"/>
      <c r="CJG17" s="170"/>
      <c r="CJH17" s="171"/>
      <c r="CJI17" s="172"/>
      <c r="CJJ17" s="170"/>
      <c r="CJK17" s="173"/>
      <c r="CJL17" s="173"/>
      <c r="CJM17" s="170"/>
      <c r="CJN17" s="174"/>
      <c r="CJO17" s="175"/>
      <c r="CJP17" s="170"/>
      <c r="CJQ17" s="176"/>
      <c r="CJR17" s="177"/>
      <c r="CJS17" s="178"/>
      <c r="CJT17" s="169"/>
      <c r="CJU17" s="170"/>
      <c r="CJV17" s="171"/>
      <c r="CJW17" s="172"/>
      <c r="CJX17" s="170"/>
      <c r="CJY17" s="173"/>
      <c r="CJZ17" s="173"/>
      <c r="CKA17" s="170"/>
      <c r="CKB17" s="174"/>
      <c r="CKC17" s="175"/>
      <c r="CKD17" s="170"/>
      <c r="CKE17" s="176"/>
      <c r="CKF17" s="177"/>
      <c r="CKG17" s="178"/>
      <c r="CKH17" s="169"/>
      <c r="CKI17" s="170"/>
      <c r="CKJ17" s="171"/>
      <c r="CKK17" s="172"/>
      <c r="CKL17" s="170"/>
      <c r="CKM17" s="173"/>
      <c r="CKN17" s="173"/>
      <c r="CKO17" s="170"/>
      <c r="CKP17" s="174"/>
      <c r="CKQ17" s="175"/>
      <c r="CKR17" s="170"/>
      <c r="CKS17" s="176"/>
      <c r="CKT17" s="177"/>
      <c r="CKU17" s="178"/>
      <c r="CKV17" s="169"/>
      <c r="CKW17" s="170"/>
      <c r="CKX17" s="171"/>
      <c r="CKY17" s="172"/>
      <c r="CKZ17" s="170"/>
      <c r="CLA17" s="173"/>
      <c r="CLB17" s="173"/>
      <c r="CLC17" s="170"/>
      <c r="CLD17" s="174"/>
      <c r="CLE17" s="175"/>
      <c r="CLF17" s="170"/>
      <c r="CLG17" s="176"/>
      <c r="CLH17" s="177"/>
      <c r="CLI17" s="178"/>
      <c r="CLJ17" s="169"/>
      <c r="CLK17" s="170"/>
      <c r="CLL17" s="171"/>
      <c r="CLM17" s="172"/>
      <c r="CLN17" s="170"/>
      <c r="CLO17" s="173"/>
      <c r="CLP17" s="173"/>
      <c r="CLQ17" s="170"/>
      <c r="CLR17" s="174"/>
      <c r="CLS17" s="175"/>
      <c r="CLT17" s="170"/>
      <c r="CLU17" s="176"/>
      <c r="CLV17" s="177"/>
      <c r="CLW17" s="178"/>
      <c r="CLX17" s="169"/>
      <c r="CLY17" s="170"/>
      <c r="CLZ17" s="171"/>
      <c r="CMA17" s="172"/>
      <c r="CMB17" s="170"/>
      <c r="CMC17" s="173"/>
      <c r="CMD17" s="173"/>
      <c r="CME17" s="170"/>
      <c r="CMF17" s="174"/>
      <c r="CMG17" s="175"/>
      <c r="CMH17" s="170"/>
      <c r="CMI17" s="176"/>
      <c r="CMJ17" s="177"/>
      <c r="CMK17" s="178"/>
      <c r="CML17" s="169"/>
      <c r="CMM17" s="170"/>
      <c r="CMN17" s="171"/>
      <c r="CMO17" s="172"/>
      <c r="CMP17" s="170"/>
      <c r="CMQ17" s="173"/>
      <c r="CMR17" s="173"/>
      <c r="CMS17" s="170"/>
      <c r="CMT17" s="174"/>
      <c r="CMU17" s="175"/>
      <c r="CMV17" s="170"/>
      <c r="CMW17" s="176"/>
      <c r="CMX17" s="177"/>
      <c r="CMY17" s="178"/>
      <c r="CMZ17" s="169"/>
      <c r="CNA17" s="170"/>
      <c r="CNB17" s="171"/>
      <c r="CNC17" s="172"/>
      <c r="CND17" s="170"/>
      <c r="CNE17" s="173"/>
      <c r="CNF17" s="173"/>
      <c r="CNG17" s="170"/>
      <c r="CNH17" s="174"/>
      <c r="CNI17" s="175"/>
      <c r="CNJ17" s="170"/>
      <c r="CNK17" s="176"/>
      <c r="CNL17" s="177"/>
      <c r="CNM17" s="178"/>
      <c r="CNN17" s="169"/>
      <c r="CNO17" s="170"/>
      <c r="CNP17" s="171"/>
      <c r="CNQ17" s="172"/>
      <c r="CNR17" s="170"/>
      <c r="CNS17" s="173"/>
      <c r="CNT17" s="173"/>
      <c r="CNU17" s="170"/>
      <c r="CNV17" s="174"/>
      <c r="CNW17" s="175"/>
      <c r="CNX17" s="170"/>
      <c r="CNY17" s="176"/>
      <c r="CNZ17" s="177"/>
      <c r="COA17" s="178"/>
      <c r="COB17" s="169"/>
      <c r="COC17" s="170"/>
      <c r="COD17" s="171"/>
      <c r="COE17" s="172"/>
      <c r="COF17" s="170"/>
      <c r="COG17" s="173"/>
      <c r="COH17" s="173"/>
      <c r="COI17" s="170"/>
      <c r="COJ17" s="174"/>
      <c r="COK17" s="175"/>
      <c r="COL17" s="170"/>
      <c r="COM17" s="176"/>
      <c r="CON17" s="177"/>
      <c r="COO17" s="178"/>
      <c r="COP17" s="169"/>
      <c r="COQ17" s="170"/>
      <c r="COR17" s="171"/>
      <c r="COS17" s="172"/>
      <c r="COT17" s="170"/>
      <c r="COU17" s="173"/>
      <c r="COV17" s="173"/>
      <c r="COW17" s="170"/>
      <c r="COX17" s="174"/>
      <c r="COY17" s="175"/>
      <c r="COZ17" s="170"/>
      <c r="CPA17" s="176"/>
      <c r="CPB17" s="177"/>
      <c r="CPC17" s="178"/>
      <c r="CPD17" s="169"/>
      <c r="CPE17" s="170"/>
      <c r="CPF17" s="171"/>
      <c r="CPG17" s="172"/>
      <c r="CPH17" s="170"/>
      <c r="CPI17" s="173"/>
      <c r="CPJ17" s="173"/>
      <c r="CPK17" s="170"/>
      <c r="CPL17" s="174"/>
      <c r="CPM17" s="175"/>
      <c r="CPN17" s="170"/>
      <c r="CPO17" s="176"/>
      <c r="CPP17" s="177"/>
      <c r="CPQ17" s="178"/>
      <c r="CPR17" s="169"/>
      <c r="CPS17" s="170"/>
      <c r="CPT17" s="171"/>
      <c r="CPU17" s="172"/>
      <c r="CPV17" s="170"/>
      <c r="CPW17" s="173"/>
      <c r="CPX17" s="173"/>
      <c r="CPY17" s="170"/>
      <c r="CPZ17" s="174"/>
      <c r="CQA17" s="175"/>
      <c r="CQB17" s="170"/>
      <c r="CQC17" s="176"/>
      <c r="CQD17" s="177"/>
      <c r="CQE17" s="178"/>
      <c r="CQF17" s="169"/>
      <c r="CQG17" s="170"/>
      <c r="CQH17" s="171"/>
      <c r="CQI17" s="172"/>
      <c r="CQJ17" s="170"/>
      <c r="CQK17" s="173"/>
      <c r="CQL17" s="173"/>
      <c r="CQM17" s="170"/>
      <c r="CQN17" s="174"/>
      <c r="CQO17" s="175"/>
      <c r="CQP17" s="170"/>
      <c r="CQQ17" s="176"/>
      <c r="CQR17" s="177"/>
      <c r="CQS17" s="178"/>
      <c r="CQT17" s="169"/>
      <c r="CQU17" s="170"/>
      <c r="CQV17" s="171"/>
      <c r="CQW17" s="172"/>
      <c r="CQX17" s="170"/>
      <c r="CQY17" s="173"/>
      <c r="CQZ17" s="173"/>
      <c r="CRA17" s="170"/>
      <c r="CRB17" s="174"/>
      <c r="CRC17" s="175"/>
      <c r="CRD17" s="170"/>
      <c r="CRE17" s="176"/>
      <c r="CRF17" s="177"/>
      <c r="CRG17" s="178"/>
      <c r="CRH17" s="169"/>
      <c r="CRI17" s="170"/>
      <c r="CRJ17" s="171"/>
      <c r="CRK17" s="172"/>
      <c r="CRL17" s="170"/>
      <c r="CRM17" s="173"/>
      <c r="CRN17" s="173"/>
      <c r="CRO17" s="170"/>
      <c r="CRP17" s="174"/>
      <c r="CRQ17" s="175"/>
      <c r="CRR17" s="170"/>
      <c r="CRS17" s="176"/>
      <c r="CRT17" s="177"/>
      <c r="CRU17" s="178"/>
      <c r="CRV17" s="169"/>
      <c r="CRW17" s="170"/>
      <c r="CRX17" s="171"/>
      <c r="CRY17" s="172"/>
      <c r="CRZ17" s="170"/>
      <c r="CSA17" s="173"/>
      <c r="CSB17" s="173"/>
      <c r="CSC17" s="170"/>
      <c r="CSD17" s="174"/>
      <c r="CSE17" s="175"/>
      <c r="CSF17" s="170"/>
      <c r="CSG17" s="176"/>
      <c r="CSH17" s="177"/>
      <c r="CSI17" s="178"/>
      <c r="CSJ17" s="169"/>
      <c r="CSK17" s="170"/>
      <c r="CSL17" s="171"/>
      <c r="CSM17" s="172"/>
      <c r="CSN17" s="170"/>
      <c r="CSO17" s="173"/>
      <c r="CSP17" s="173"/>
      <c r="CSQ17" s="170"/>
      <c r="CSR17" s="174"/>
      <c r="CSS17" s="175"/>
      <c r="CST17" s="170"/>
      <c r="CSU17" s="176"/>
      <c r="CSV17" s="177"/>
      <c r="CSW17" s="178"/>
      <c r="CSX17" s="169"/>
      <c r="CSY17" s="170"/>
      <c r="CSZ17" s="171"/>
      <c r="CTA17" s="172"/>
      <c r="CTB17" s="170"/>
      <c r="CTC17" s="173"/>
      <c r="CTD17" s="173"/>
      <c r="CTE17" s="170"/>
      <c r="CTF17" s="174"/>
      <c r="CTG17" s="175"/>
      <c r="CTH17" s="170"/>
      <c r="CTI17" s="176"/>
      <c r="CTJ17" s="177"/>
      <c r="CTK17" s="178"/>
      <c r="CTL17" s="169"/>
      <c r="CTM17" s="170"/>
      <c r="CTN17" s="171"/>
      <c r="CTO17" s="172"/>
      <c r="CTP17" s="170"/>
      <c r="CTQ17" s="173"/>
      <c r="CTR17" s="173"/>
      <c r="CTS17" s="170"/>
      <c r="CTT17" s="174"/>
      <c r="CTU17" s="175"/>
      <c r="CTV17" s="170"/>
      <c r="CTW17" s="176"/>
      <c r="CTX17" s="177"/>
      <c r="CTY17" s="178"/>
      <c r="CTZ17" s="169"/>
      <c r="CUA17" s="170"/>
      <c r="CUB17" s="171"/>
      <c r="CUC17" s="172"/>
      <c r="CUD17" s="170"/>
      <c r="CUE17" s="173"/>
      <c r="CUF17" s="173"/>
      <c r="CUG17" s="170"/>
      <c r="CUH17" s="174"/>
      <c r="CUI17" s="175"/>
      <c r="CUJ17" s="170"/>
      <c r="CUK17" s="176"/>
      <c r="CUL17" s="177"/>
      <c r="CUM17" s="178"/>
      <c r="CUN17" s="169"/>
      <c r="CUO17" s="170"/>
      <c r="CUP17" s="171"/>
      <c r="CUQ17" s="172"/>
      <c r="CUR17" s="170"/>
      <c r="CUS17" s="173"/>
      <c r="CUT17" s="173"/>
      <c r="CUU17" s="170"/>
      <c r="CUV17" s="174"/>
      <c r="CUW17" s="175"/>
      <c r="CUX17" s="170"/>
      <c r="CUY17" s="176"/>
      <c r="CUZ17" s="177"/>
      <c r="CVA17" s="178"/>
      <c r="CVB17" s="169"/>
      <c r="CVC17" s="170"/>
      <c r="CVD17" s="171"/>
      <c r="CVE17" s="172"/>
      <c r="CVF17" s="170"/>
      <c r="CVG17" s="173"/>
      <c r="CVH17" s="173"/>
      <c r="CVI17" s="170"/>
      <c r="CVJ17" s="174"/>
      <c r="CVK17" s="175"/>
      <c r="CVL17" s="170"/>
      <c r="CVM17" s="176"/>
      <c r="CVN17" s="177"/>
      <c r="CVO17" s="178"/>
      <c r="CVP17" s="169"/>
      <c r="CVQ17" s="170"/>
      <c r="CVR17" s="171"/>
      <c r="CVS17" s="172"/>
      <c r="CVT17" s="170"/>
      <c r="CVU17" s="173"/>
      <c r="CVV17" s="173"/>
      <c r="CVW17" s="170"/>
      <c r="CVX17" s="174"/>
      <c r="CVY17" s="175"/>
      <c r="CVZ17" s="170"/>
      <c r="CWA17" s="176"/>
      <c r="CWB17" s="177"/>
      <c r="CWC17" s="178"/>
      <c r="CWD17" s="169"/>
      <c r="CWE17" s="170"/>
      <c r="CWF17" s="171"/>
      <c r="CWG17" s="172"/>
      <c r="CWH17" s="170"/>
      <c r="CWI17" s="173"/>
      <c r="CWJ17" s="173"/>
      <c r="CWK17" s="170"/>
      <c r="CWL17" s="174"/>
      <c r="CWM17" s="175"/>
      <c r="CWN17" s="170"/>
      <c r="CWO17" s="176"/>
      <c r="CWP17" s="177"/>
      <c r="CWQ17" s="178"/>
      <c r="CWR17" s="169"/>
      <c r="CWS17" s="170"/>
      <c r="CWT17" s="171"/>
      <c r="CWU17" s="172"/>
      <c r="CWV17" s="170"/>
      <c r="CWW17" s="173"/>
      <c r="CWX17" s="173"/>
      <c r="CWY17" s="170"/>
      <c r="CWZ17" s="174"/>
      <c r="CXA17" s="175"/>
      <c r="CXB17" s="170"/>
      <c r="CXC17" s="176"/>
      <c r="CXD17" s="177"/>
      <c r="CXE17" s="178"/>
      <c r="CXF17" s="169"/>
      <c r="CXG17" s="170"/>
      <c r="CXH17" s="171"/>
      <c r="CXI17" s="172"/>
      <c r="CXJ17" s="170"/>
      <c r="CXK17" s="173"/>
      <c r="CXL17" s="173"/>
      <c r="CXM17" s="170"/>
      <c r="CXN17" s="174"/>
      <c r="CXO17" s="175"/>
      <c r="CXP17" s="170"/>
      <c r="CXQ17" s="176"/>
      <c r="CXR17" s="177"/>
      <c r="CXS17" s="178"/>
      <c r="CXT17" s="169"/>
      <c r="CXU17" s="170"/>
      <c r="CXV17" s="171"/>
      <c r="CXW17" s="172"/>
      <c r="CXX17" s="170"/>
      <c r="CXY17" s="173"/>
      <c r="CXZ17" s="173"/>
      <c r="CYA17" s="170"/>
      <c r="CYB17" s="174"/>
      <c r="CYC17" s="175"/>
      <c r="CYD17" s="170"/>
      <c r="CYE17" s="176"/>
      <c r="CYF17" s="177"/>
      <c r="CYG17" s="178"/>
      <c r="CYH17" s="169"/>
      <c r="CYI17" s="170"/>
      <c r="CYJ17" s="171"/>
      <c r="CYK17" s="172"/>
      <c r="CYL17" s="170"/>
      <c r="CYM17" s="173"/>
      <c r="CYN17" s="173"/>
      <c r="CYO17" s="170"/>
      <c r="CYP17" s="174"/>
      <c r="CYQ17" s="175"/>
      <c r="CYR17" s="170"/>
      <c r="CYS17" s="176"/>
      <c r="CYT17" s="177"/>
      <c r="CYU17" s="178"/>
      <c r="CYV17" s="169"/>
      <c r="CYW17" s="170"/>
      <c r="CYX17" s="171"/>
      <c r="CYY17" s="172"/>
      <c r="CYZ17" s="170"/>
      <c r="CZA17" s="173"/>
      <c r="CZB17" s="173"/>
      <c r="CZC17" s="170"/>
      <c r="CZD17" s="174"/>
      <c r="CZE17" s="175"/>
      <c r="CZF17" s="170"/>
      <c r="CZG17" s="176"/>
      <c r="CZH17" s="177"/>
      <c r="CZI17" s="178"/>
      <c r="CZJ17" s="169"/>
      <c r="CZK17" s="170"/>
      <c r="CZL17" s="171"/>
      <c r="CZM17" s="172"/>
      <c r="CZN17" s="170"/>
      <c r="CZO17" s="173"/>
      <c r="CZP17" s="173"/>
      <c r="CZQ17" s="170"/>
      <c r="CZR17" s="174"/>
      <c r="CZS17" s="175"/>
      <c r="CZT17" s="170"/>
      <c r="CZU17" s="176"/>
      <c r="CZV17" s="177"/>
      <c r="CZW17" s="178"/>
      <c r="CZX17" s="169"/>
      <c r="CZY17" s="170"/>
      <c r="CZZ17" s="171"/>
      <c r="DAA17" s="172"/>
      <c r="DAB17" s="170"/>
      <c r="DAC17" s="173"/>
      <c r="DAD17" s="173"/>
      <c r="DAE17" s="170"/>
      <c r="DAF17" s="174"/>
      <c r="DAG17" s="175"/>
      <c r="DAH17" s="170"/>
      <c r="DAI17" s="176"/>
      <c r="DAJ17" s="177"/>
      <c r="DAK17" s="178"/>
      <c r="DAL17" s="169"/>
      <c r="DAM17" s="170"/>
      <c r="DAN17" s="171"/>
      <c r="DAO17" s="172"/>
      <c r="DAP17" s="170"/>
      <c r="DAQ17" s="173"/>
      <c r="DAR17" s="173"/>
      <c r="DAS17" s="170"/>
      <c r="DAT17" s="174"/>
      <c r="DAU17" s="175"/>
      <c r="DAV17" s="170"/>
      <c r="DAW17" s="176"/>
      <c r="DAX17" s="177"/>
      <c r="DAY17" s="178"/>
      <c r="DAZ17" s="169"/>
      <c r="DBA17" s="170"/>
      <c r="DBB17" s="171"/>
      <c r="DBC17" s="172"/>
      <c r="DBD17" s="170"/>
      <c r="DBE17" s="173"/>
      <c r="DBF17" s="173"/>
      <c r="DBG17" s="170"/>
      <c r="DBH17" s="174"/>
      <c r="DBI17" s="175"/>
      <c r="DBJ17" s="170"/>
      <c r="DBK17" s="176"/>
      <c r="DBL17" s="177"/>
      <c r="DBM17" s="178"/>
      <c r="DBN17" s="169"/>
      <c r="DBO17" s="170"/>
      <c r="DBP17" s="171"/>
      <c r="DBQ17" s="172"/>
      <c r="DBR17" s="170"/>
      <c r="DBS17" s="173"/>
      <c r="DBT17" s="173"/>
      <c r="DBU17" s="170"/>
      <c r="DBV17" s="174"/>
      <c r="DBW17" s="175"/>
      <c r="DBX17" s="170"/>
      <c r="DBY17" s="176"/>
      <c r="DBZ17" s="177"/>
      <c r="DCA17" s="178"/>
      <c r="DCB17" s="169"/>
      <c r="DCC17" s="170"/>
      <c r="DCD17" s="171"/>
      <c r="DCE17" s="172"/>
      <c r="DCF17" s="170"/>
      <c r="DCG17" s="173"/>
      <c r="DCH17" s="173"/>
      <c r="DCI17" s="170"/>
      <c r="DCJ17" s="174"/>
      <c r="DCK17" s="175"/>
      <c r="DCL17" s="170"/>
      <c r="DCM17" s="176"/>
      <c r="DCN17" s="177"/>
      <c r="DCO17" s="178"/>
      <c r="DCP17" s="169"/>
      <c r="DCQ17" s="170"/>
      <c r="DCR17" s="171"/>
      <c r="DCS17" s="172"/>
      <c r="DCT17" s="170"/>
      <c r="DCU17" s="173"/>
      <c r="DCV17" s="173"/>
      <c r="DCW17" s="170"/>
      <c r="DCX17" s="174"/>
      <c r="DCY17" s="175"/>
      <c r="DCZ17" s="170"/>
      <c r="DDA17" s="176"/>
      <c r="DDB17" s="177"/>
      <c r="DDC17" s="178"/>
      <c r="DDD17" s="169"/>
      <c r="DDE17" s="170"/>
      <c r="DDF17" s="171"/>
      <c r="DDG17" s="172"/>
      <c r="DDH17" s="170"/>
      <c r="DDI17" s="173"/>
      <c r="DDJ17" s="173"/>
      <c r="DDK17" s="170"/>
      <c r="DDL17" s="174"/>
      <c r="DDM17" s="175"/>
      <c r="DDN17" s="170"/>
      <c r="DDO17" s="176"/>
      <c r="DDP17" s="177"/>
      <c r="DDQ17" s="178"/>
      <c r="DDR17" s="169"/>
      <c r="DDS17" s="170"/>
      <c r="DDT17" s="171"/>
      <c r="DDU17" s="172"/>
      <c r="DDV17" s="170"/>
      <c r="DDW17" s="173"/>
      <c r="DDX17" s="173"/>
      <c r="DDY17" s="170"/>
      <c r="DDZ17" s="174"/>
      <c r="DEA17" s="175"/>
      <c r="DEB17" s="170"/>
      <c r="DEC17" s="176"/>
      <c r="DED17" s="177"/>
      <c r="DEE17" s="178"/>
      <c r="DEF17" s="169"/>
      <c r="DEG17" s="170"/>
      <c r="DEH17" s="171"/>
      <c r="DEI17" s="172"/>
      <c r="DEJ17" s="170"/>
      <c r="DEK17" s="173"/>
      <c r="DEL17" s="173"/>
      <c r="DEM17" s="170"/>
      <c r="DEN17" s="174"/>
      <c r="DEO17" s="175"/>
      <c r="DEP17" s="170"/>
      <c r="DEQ17" s="176"/>
      <c r="DER17" s="177"/>
      <c r="DES17" s="178"/>
      <c r="DET17" s="169"/>
      <c r="DEU17" s="170"/>
      <c r="DEV17" s="171"/>
      <c r="DEW17" s="172"/>
      <c r="DEX17" s="170"/>
      <c r="DEY17" s="173"/>
      <c r="DEZ17" s="173"/>
      <c r="DFA17" s="170"/>
      <c r="DFB17" s="174"/>
      <c r="DFC17" s="175"/>
      <c r="DFD17" s="170"/>
      <c r="DFE17" s="176"/>
      <c r="DFF17" s="177"/>
      <c r="DFG17" s="178"/>
      <c r="DFH17" s="169"/>
      <c r="DFI17" s="170"/>
      <c r="DFJ17" s="171"/>
      <c r="DFK17" s="172"/>
      <c r="DFL17" s="170"/>
      <c r="DFM17" s="173"/>
      <c r="DFN17" s="173"/>
      <c r="DFO17" s="170"/>
      <c r="DFP17" s="174"/>
      <c r="DFQ17" s="175"/>
      <c r="DFR17" s="170"/>
      <c r="DFS17" s="176"/>
      <c r="DFT17" s="177"/>
      <c r="DFU17" s="178"/>
      <c r="DFV17" s="169"/>
      <c r="DFW17" s="170"/>
      <c r="DFX17" s="171"/>
      <c r="DFY17" s="172"/>
      <c r="DFZ17" s="170"/>
      <c r="DGA17" s="173"/>
      <c r="DGB17" s="173"/>
      <c r="DGC17" s="170"/>
      <c r="DGD17" s="174"/>
      <c r="DGE17" s="175"/>
      <c r="DGF17" s="170"/>
      <c r="DGG17" s="176"/>
      <c r="DGH17" s="177"/>
      <c r="DGI17" s="178"/>
      <c r="DGJ17" s="169"/>
      <c r="DGK17" s="170"/>
      <c r="DGL17" s="171"/>
      <c r="DGM17" s="172"/>
      <c r="DGN17" s="170"/>
      <c r="DGO17" s="173"/>
      <c r="DGP17" s="173"/>
      <c r="DGQ17" s="170"/>
      <c r="DGR17" s="174"/>
      <c r="DGS17" s="175"/>
      <c r="DGT17" s="170"/>
      <c r="DGU17" s="176"/>
      <c r="DGV17" s="177"/>
      <c r="DGW17" s="178"/>
      <c r="DGX17" s="169"/>
      <c r="DGY17" s="170"/>
      <c r="DGZ17" s="171"/>
      <c r="DHA17" s="172"/>
      <c r="DHB17" s="170"/>
      <c r="DHC17" s="173"/>
      <c r="DHD17" s="173"/>
      <c r="DHE17" s="170"/>
      <c r="DHF17" s="174"/>
      <c r="DHG17" s="175"/>
      <c r="DHH17" s="170"/>
      <c r="DHI17" s="176"/>
      <c r="DHJ17" s="177"/>
      <c r="DHK17" s="178"/>
      <c r="DHL17" s="169"/>
      <c r="DHM17" s="170"/>
      <c r="DHN17" s="171"/>
      <c r="DHO17" s="172"/>
      <c r="DHP17" s="170"/>
      <c r="DHQ17" s="173"/>
      <c r="DHR17" s="173"/>
      <c r="DHS17" s="170"/>
      <c r="DHT17" s="174"/>
      <c r="DHU17" s="175"/>
      <c r="DHV17" s="170"/>
      <c r="DHW17" s="176"/>
      <c r="DHX17" s="177"/>
      <c r="DHY17" s="178"/>
      <c r="DHZ17" s="169"/>
      <c r="DIA17" s="170"/>
      <c r="DIB17" s="171"/>
      <c r="DIC17" s="172"/>
      <c r="DID17" s="170"/>
      <c r="DIE17" s="173"/>
      <c r="DIF17" s="173"/>
      <c r="DIG17" s="170"/>
      <c r="DIH17" s="174"/>
      <c r="DII17" s="175"/>
      <c r="DIJ17" s="170"/>
      <c r="DIK17" s="176"/>
      <c r="DIL17" s="177"/>
      <c r="DIM17" s="178"/>
      <c r="DIN17" s="169"/>
      <c r="DIO17" s="170"/>
      <c r="DIP17" s="171"/>
      <c r="DIQ17" s="172"/>
      <c r="DIR17" s="170"/>
      <c r="DIS17" s="173"/>
      <c r="DIT17" s="173"/>
      <c r="DIU17" s="170"/>
      <c r="DIV17" s="174"/>
      <c r="DIW17" s="175"/>
      <c r="DIX17" s="170"/>
      <c r="DIY17" s="176"/>
      <c r="DIZ17" s="177"/>
      <c r="DJA17" s="178"/>
      <c r="DJB17" s="169"/>
      <c r="DJC17" s="170"/>
      <c r="DJD17" s="171"/>
      <c r="DJE17" s="172"/>
      <c r="DJF17" s="170"/>
      <c r="DJG17" s="173"/>
      <c r="DJH17" s="173"/>
      <c r="DJI17" s="170"/>
      <c r="DJJ17" s="174"/>
      <c r="DJK17" s="175"/>
      <c r="DJL17" s="170"/>
      <c r="DJM17" s="176"/>
      <c r="DJN17" s="177"/>
      <c r="DJO17" s="178"/>
      <c r="DJP17" s="169"/>
      <c r="DJQ17" s="170"/>
      <c r="DJR17" s="171"/>
      <c r="DJS17" s="172"/>
      <c r="DJT17" s="170"/>
      <c r="DJU17" s="173"/>
      <c r="DJV17" s="173"/>
      <c r="DJW17" s="170"/>
      <c r="DJX17" s="174"/>
      <c r="DJY17" s="175"/>
      <c r="DJZ17" s="170"/>
      <c r="DKA17" s="176"/>
      <c r="DKB17" s="177"/>
      <c r="DKC17" s="178"/>
      <c r="DKD17" s="169"/>
      <c r="DKE17" s="170"/>
      <c r="DKF17" s="171"/>
      <c r="DKG17" s="172"/>
      <c r="DKH17" s="170"/>
      <c r="DKI17" s="173"/>
      <c r="DKJ17" s="173"/>
      <c r="DKK17" s="170"/>
      <c r="DKL17" s="174"/>
      <c r="DKM17" s="175"/>
      <c r="DKN17" s="170"/>
      <c r="DKO17" s="176"/>
      <c r="DKP17" s="177"/>
      <c r="DKQ17" s="178"/>
      <c r="DKR17" s="169"/>
      <c r="DKS17" s="170"/>
      <c r="DKT17" s="171"/>
      <c r="DKU17" s="172"/>
      <c r="DKV17" s="170"/>
      <c r="DKW17" s="173"/>
      <c r="DKX17" s="173"/>
      <c r="DKY17" s="170"/>
      <c r="DKZ17" s="174"/>
      <c r="DLA17" s="175"/>
      <c r="DLB17" s="170"/>
      <c r="DLC17" s="176"/>
      <c r="DLD17" s="177"/>
      <c r="DLE17" s="178"/>
      <c r="DLF17" s="169"/>
      <c r="DLG17" s="170"/>
      <c r="DLH17" s="171"/>
      <c r="DLI17" s="172"/>
      <c r="DLJ17" s="170"/>
      <c r="DLK17" s="173"/>
      <c r="DLL17" s="173"/>
      <c r="DLM17" s="170"/>
      <c r="DLN17" s="174"/>
      <c r="DLO17" s="175"/>
      <c r="DLP17" s="170"/>
      <c r="DLQ17" s="176"/>
      <c r="DLR17" s="177"/>
      <c r="DLS17" s="178"/>
      <c r="DLT17" s="169"/>
      <c r="DLU17" s="170"/>
      <c r="DLV17" s="171"/>
      <c r="DLW17" s="172"/>
      <c r="DLX17" s="170"/>
      <c r="DLY17" s="173"/>
      <c r="DLZ17" s="173"/>
      <c r="DMA17" s="170"/>
      <c r="DMB17" s="174"/>
      <c r="DMC17" s="175"/>
      <c r="DMD17" s="170"/>
      <c r="DME17" s="176"/>
      <c r="DMF17" s="177"/>
      <c r="DMG17" s="178"/>
      <c r="DMH17" s="169"/>
      <c r="DMI17" s="170"/>
      <c r="DMJ17" s="171"/>
      <c r="DMK17" s="172"/>
      <c r="DML17" s="170"/>
      <c r="DMM17" s="173"/>
      <c r="DMN17" s="173"/>
      <c r="DMO17" s="170"/>
      <c r="DMP17" s="174"/>
      <c r="DMQ17" s="175"/>
      <c r="DMR17" s="170"/>
      <c r="DMS17" s="176"/>
      <c r="DMT17" s="177"/>
      <c r="DMU17" s="178"/>
      <c r="DMV17" s="169"/>
      <c r="DMW17" s="170"/>
      <c r="DMX17" s="171"/>
      <c r="DMY17" s="172"/>
      <c r="DMZ17" s="170"/>
      <c r="DNA17" s="173"/>
      <c r="DNB17" s="173"/>
      <c r="DNC17" s="170"/>
      <c r="DND17" s="174"/>
      <c r="DNE17" s="175"/>
      <c r="DNF17" s="170"/>
      <c r="DNG17" s="176"/>
      <c r="DNH17" s="177"/>
      <c r="DNI17" s="178"/>
      <c r="DNJ17" s="169"/>
      <c r="DNK17" s="170"/>
      <c r="DNL17" s="171"/>
      <c r="DNM17" s="172"/>
      <c r="DNN17" s="170"/>
      <c r="DNO17" s="173"/>
      <c r="DNP17" s="173"/>
      <c r="DNQ17" s="170"/>
      <c r="DNR17" s="174"/>
      <c r="DNS17" s="175"/>
      <c r="DNT17" s="170"/>
      <c r="DNU17" s="176"/>
      <c r="DNV17" s="177"/>
      <c r="DNW17" s="178"/>
      <c r="DNX17" s="169"/>
      <c r="DNY17" s="170"/>
      <c r="DNZ17" s="171"/>
      <c r="DOA17" s="172"/>
      <c r="DOB17" s="170"/>
      <c r="DOC17" s="173"/>
      <c r="DOD17" s="173"/>
      <c r="DOE17" s="170"/>
      <c r="DOF17" s="174"/>
      <c r="DOG17" s="175"/>
      <c r="DOH17" s="170"/>
      <c r="DOI17" s="176"/>
      <c r="DOJ17" s="177"/>
      <c r="DOK17" s="178"/>
      <c r="DOL17" s="169"/>
      <c r="DOM17" s="170"/>
      <c r="DON17" s="171"/>
      <c r="DOO17" s="172"/>
      <c r="DOP17" s="170"/>
      <c r="DOQ17" s="173"/>
      <c r="DOR17" s="173"/>
      <c r="DOS17" s="170"/>
      <c r="DOT17" s="174"/>
      <c r="DOU17" s="175"/>
      <c r="DOV17" s="170"/>
      <c r="DOW17" s="176"/>
      <c r="DOX17" s="177"/>
      <c r="DOY17" s="178"/>
      <c r="DOZ17" s="169"/>
      <c r="DPA17" s="170"/>
      <c r="DPB17" s="171"/>
      <c r="DPC17" s="172"/>
      <c r="DPD17" s="170"/>
      <c r="DPE17" s="173"/>
      <c r="DPF17" s="173"/>
      <c r="DPG17" s="170"/>
      <c r="DPH17" s="174"/>
      <c r="DPI17" s="175"/>
      <c r="DPJ17" s="170"/>
      <c r="DPK17" s="176"/>
      <c r="DPL17" s="177"/>
      <c r="DPM17" s="178"/>
      <c r="DPN17" s="169"/>
      <c r="DPO17" s="170"/>
      <c r="DPP17" s="171"/>
      <c r="DPQ17" s="172"/>
      <c r="DPR17" s="170"/>
      <c r="DPS17" s="173"/>
      <c r="DPT17" s="173"/>
      <c r="DPU17" s="170"/>
      <c r="DPV17" s="174"/>
      <c r="DPW17" s="175"/>
      <c r="DPX17" s="170"/>
      <c r="DPY17" s="176"/>
      <c r="DPZ17" s="177"/>
      <c r="DQA17" s="178"/>
      <c r="DQB17" s="169"/>
      <c r="DQC17" s="170"/>
      <c r="DQD17" s="171"/>
      <c r="DQE17" s="172"/>
      <c r="DQF17" s="170"/>
      <c r="DQG17" s="173"/>
      <c r="DQH17" s="173"/>
      <c r="DQI17" s="170"/>
      <c r="DQJ17" s="174"/>
      <c r="DQK17" s="175"/>
      <c r="DQL17" s="170"/>
      <c r="DQM17" s="176"/>
      <c r="DQN17" s="177"/>
      <c r="DQO17" s="178"/>
      <c r="DQP17" s="169"/>
      <c r="DQQ17" s="170"/>
      <c r="DQR17" s="171"/>
      <c r="DQS17" s="172"/>
      <c r="DQT17" s="170"/>
      <c r="DQU17" s="173"/>
      <c r="DQV17" s="173"/>
      <c r="DQW17" s="170"/>
      <c r="DQX17" s="174"/>
      <c r="DQY17" s="175"/>
      <c r="DQZ17" s="170"/>
      <c r="DRA17" s="176"/>
      <c r="DRB17" s="177"/>
      <c r="DRC17" s="178"/>
      <c r="DRD17" s="169"/>
      <c r="DRE17" s="170"/>
      <c r="DRF17" s="171"/>
      <c r="DRG17" s="172"/>
      <c r="DRH17" s="170"/>
      <c r="DRI17" s="173"/>
      <c r="DRJ17" s="173"/>
      <c r="DRK17" s="170"/>
      <c r="DRL17" s="174"/>
      <c r="DRM17" s="175"/>
      <c r="DRN17" s="170"/>
      <c r="DRO17" s="176"/>
      <c r="DRP17" s="177"/>
      <c r="DRQ17" s="178"/>
      <c r="DRR17" s="169"/>
      <c r="DRS17" s="170"/>
      <c r="DRT17" s="171"/>
      <c r="DRU17" s="172"/>
      <c r="DRV17" s="170"/>
      <c r="DRW17" s="173"/>
      <c r="DRX17" s="173"/>
      <c r="DRY17" s="170"/>
      <c r="DRZ17" s="174"/>
      <c r="DSA17" s="175"/>
      <c r="DSB17" s="170"/>
      <c r="DSC17" s="176"/>
      <c r="DSD17" s="177"/>
      <c r="DSE17" s="178"/>
      <c r="DSF17" s="169"/>
      <c r="DSG17" s="170"/>
      <c r="DSH17" s="171"/>
      <c r="DSI17" s="172"/>
      <c r="DSJ17" s="170"/>
      <c r="DSK17" s="173"/>
      <c r="DSL17" s="173"/>
      <c r="DSM17" s="170"/>
      <c r="DSN17" s="174"/>
      <c r="DSO17" s="175"/>
      <c r="DSP17" s="170"/>
      <c r="DSQ17" s="176"/>
      <c r="DSR17" s="177"/>
      <c r="DSS17" s="178"/>
      <c r="DST17" s="169"/>
      <c r="DSU17" s="170"/>
      <c r="DSV17" s="171"/>
      <c r="DSW17" s="172"/>
      <c r="DSX17" s="170"/>
      <c r="DSY17" s="173"/>
      <c r="DSZ17" s="173"/>
      <c r="DTA17" s="170"/>
      <c r="DTB17" s="174"/>
      <c r="DTC17" s="175"/>
      <c r="DTD17" s="170"/>
      <c r="DTE17" s="176"/>
      <c r="DTF17" s="177"/>
      <c r="DTG17" s="178"/>
      <c r="DTH17" s="169"/>
      <c r="DTI17" s="170"/>
      <c r="DTJ17" s="171"/>
      <c r="DTK17" s="172"/>
      <c r="DTL17" s="170"/>
      <c r="DTM17" s="173"/>
      <c r="DTN17" s="173"/>
      <c r="DTO17" s="170"/>
      <c r="DTP17" s="174"/>
      <c r="DTQ17" s="175"/>
      <c r="DTR17" s="170"/>
      <c r="DTS17" s="176"/>
      <c r="DTT17" s="177"/>
      <c r="DTU17" s="178"/>
      <c r="DTV17" s="169"/>
      <c r="DTW17" s="170"/>
      <c r="DTX17" s="171"/>
      <c r="DTY17" s="172"/>
      <c r="DTZ17" s="170"/>
      <c r="DUA17" s="173"/>
      <c r="DUB17" s="173"/>
      <c r="DUC17" s="170"/>
      <c r="DUD17" s="174"/>
      <c r="DUE17" s="175"/>
      <c r="DUF17" s="170"/>
      <c r="DUG17" s="176"/>
      <c r="DUH17" s="177"/>
      <c r="DUI17" s="178"/>
      <c r="DUJ17" s="169"/>
      <c r="DUK17" s="170"/>
      <c r="DUL17" s="171"/>
      <c r="DUM17" s="172"/>
      <c r="DUN17" s="170"/>
      <c r="DUO17" s="173"/>
      <c r="DUP17" s="173"/>
      <c r="DUQ17" s="170"/>
      <c r="DUR17" s="174"/>
      <c r="DUS17" s="175"/>
      <c r="DUT17" s="170"/>
      <c r="DUU17" s="176"/>
      <c r="DUV17" s="177"/>
      <c r="DUW17" s="178"/>
      <c r="DUX17" s="169"/>
      <c r="DUY17" s="170"/>
      <c r="DUZ17" s="171"/>
      <c r="DVA17" s="172"/>
      <c r="DVB17" s="170"/>
      <c r="DVC17" s="173"/>
      <c r="DVD17" s="173"/>
      <c r="DVE17" s="170"/>
      <c r="DVF17" s="174"/>
      <c r="DVG17" s="175"/>
      <c r="DVH17" s="170"/>
      <c r="DVI17" s="176"/>
      <c r="DVJ17" s="177"/>
      <c r="DVK17" s="178"/>
      <c r="DVL17" s="169"/>
      <c r="DVM17" s="170"/>
      <c r="DVN17" s="171"/>
      <c r="DVO17" s="172"/>
      <c r="DVP17" s="170"/>
      <c r="DVQ17" s="173"/>
      <c r="DVR17" s="173"/>
      <c r="DVS17" s="170"/>
      <c r="DVT17" s="174"/>
      <c r="DVU17" s="175"/>
      <c r="DVV17" s="170"/>
      <c r="DVW17" s="176"/>
      <c r="DVX17" s="177"/>
      <c r="DVY17" s="178"/>
      <c r="DVZ17" s="169"/>
      <c r="DWA17" s="170"/>
      <c r="DWB17" s="171"/>
      <c r="DWC17" s="172"/>
      <c r="DWD17" s="170"/>
      <c r="DWE17" s="173"/>
      <c r="DWF17" s="173"/>
      <c r="DWG17" s="170"/>
      <c r="DWH17" s="174"/>
      <c r="DWI17" s="175"/>
      <c r="DWJ17" s="170"/>
      <c r="DWK17" s="176"/>
      <c r="DWL17" s="177"/>
      <c r="DWM17" s="178"/>
      <c r="DWN17" s="169"/>
      <c r="DWO17" s="170"/>
      <c r="DWP17" s="171"/>
      <c r="DWQ17" s="172"/>
      <c r="DWR17" s="170"/>
      <c r="DWS17" s="173"/>
      <c r="DWT17" s="173"/>
      <c r="DWU17" s="170"/>
      <c r="DWV17" s="174"/>
      <c r="DWW17" s="175"/>
      <c r="DWX17" s="170"/>
      <c r="DWY17" s="176"/>
      <c r="DWZ17" s="177"/>
      <c r="DXA17" s="178"/>
      <c r="DXB17" s="169"/>
      <c r="DXC17" s="170"/>
      <c r="DXD17" s="171"/>
      <c r="DXE17" s="172"/>
      <c r="DXF17" s="170"/>
      <c r="DXG17" s="173"/>
      <c r="DXH17" s="173"/>
      <c r="DXI17" s="170"/>
      <c r="DXJ17" s="174"/>
      <c r="DXK17" s="175"/>
      <c r="DXL17" s="170"/>
      <c r="DXM17" s="176"/>
      <c r="DXN17" s="177"/>
      <c r="DXO17" s="178"/>
      <c r="DXP17" s="169"/>
      <c r="DXQ17" s="170"/>
      <c r="DXR17" s="171"/>
      <c r="DXS17" s="172"/>
      <c r="DXT17" s="170"/>
      <c r="DXU17" s="173"/>
      <c r="DXV17" s="173"/>
      <c r="DXW17" s="170"/>
      <c r="DXX17" s="174"/>
      <c r="DXY17" s="175"/>
      <c r="DXZ17" s="170"/>
      <c r="DYA17" s="176"/>
      <c r="DYB17" s="177"/>
      <c r="DYC17" s="178"/>
      <c r="DYD17" s="169"/>
      <c r="DYE17" s="170"/>
      <c r="DYF17" s="171"/>
      <c r="DYG17" s="172"/>
      <c r="DYH17" s="170"/>
      <c r="DYI17" s="173"/>
      <c r="DYJ17" s="173"/>
      <c r="DYK17" s="170"/>
      <c r="DYL17" s="174"/>
      <c r="DYM17" s="175"/>
      <c r="DYN17" s="170"/>
      <c r="DYO17" s="176"/>
      <c r="DYP17" s="177"/>
      <c r="DYQ17" s="178"/>
      <c r="DYR17" s="169"/>
      <c r="DYS17" s="170"/>
      <c r="DYT17" s="171"/>
      <c r="DYU17" s="172"/>
      <c r="DYV17" s="170"/>
      <c r="DYW17" s="173"/>
      <c r="DYX17" s="173"/>
      <c r="DYY17" s="170"/>
      <c r="DYZ17" s="174"/>
      <c r="DZA17" s="175"/>
      <c r="DZB17" s="170"/>
      <c r="DZC17" s="176"/>
      <c r="DZD17" s="177"/>
      <c r="DZE17" s="178"/>
      <c r="DZF17" s="169"/>
      <c r="DZG17" s="170"/>
      <c r="DZH17" s="171"/>
      <c r="DZI17" s="172"/>
      <c r="DZJ17" s="170"/>
      <c r="DZK17" s="173"/>
      <c r="DZL17" s="173"/>
      <c r="DZM17" s="170"/>
      <c r="DZN17" s="174"/>
      <c r="DZO17" s="175"/>
      <c r="DZP17" s="170"/>
      <c r="DZQ17" s="176"/>
      <c r="DZR17" s="177"/>
      <c r="DZS17" s="178"/>
      <c r="DZT17" s="169"/>
      <c r="DZU17" s="170"/>
      <c r="DZV17" s="171"/>
      <c r="DZW17" s="172"/>
      <c r="DZX17" s="170"/>
      <c r="DZY17" s="173"/>
      <c r="DZZ17" s="173"/>
      <c r="EAA17" s="170"/>
      <c r="EAB17" s="174"/>
      <c r="EAC17" s="175"/>
      <c r="EAD17" s="170"/>
      <c r="EAE17" s="176"/>
      <c r="EAF17" s="177"/>
      <c r="EAG17" s="178"/>
      <c r="EAH17" s="169"/>
      <c r="EAI17" s="170"/>
      <c r="EAJ17" s="171"/>
      <c r="EAK17" s="172"/>
      <c r="EAL17" s="170"/>
      <c r="EAM17" s="173"/>
      <c r="EAN17" s="173"/>
      <c r="EAO17" s="170"/>
      <c r="EAP17" s="174"/>
      <c r="EAQ17" s="175"/>
      <c r="EAR17" s="170"/>
      <c r="EAS17" s="176"/>
      <c r="EAT17" s="177"/>
      <c r="EAU17" s="178"/>
      <c r="EAV17" s="169"/>
      <c r="EAW17" s="170"/>
      <c r="EAX17" s="171"/>
      <c r="EAY17" s="172"/>
      <c r="EAZ17" s="170"/>
      <c r="EBA17" s="173"/>
      <c r="EBB17" s="173"/>
      <c r="EBC17" s="170"/>
      <c r="EBD17" s="174"/>
      <c r="EBE17" s="175"/>
      <c r="EBF17" s="170"/>
      <c r="EBG17" s="176"/>
      <c r="EBH17" s="177"/>
      <c r="EBI17" s="178"/>
      <c r="EBJ17" s="169"/>
      <c r="EBK17" s="170"/>
      <c r="EBL17" s="171"/>
      <c r="EBM17" s="172"/>
      <c r="EBN17" s="170"/>
      <c r="EBO17" s="173"/>
      <c r="EBP17" s="173"/>
      <c r="EBQ17" s="170"/>
      <c r="EBR17" s="174"/>
      <c r="EBS17" s="175"/>
      <c r="EBT17" s="170"/>
      <c r="EBU17" s="176"/>
      <c r="EBV17" s="177"/>
      <c r="EBW17" s="178"/>
      <c r="EBX17" s="169"/>
      <c r="EBY17" s="170"/>
      <c r="EBZ17" s="171"/>
      <c r="ECA17" s="172"/>
      <c r="ECB17" s="170"/>
      <c r="ECC17" s="173"/>
      <c r="ECD17" s="173"/>
      <c r="ECE17" s="170"/>
      <c r="ECF17" s="174"/>
      <c r="ECG17" s="175"/>
      <c r="ECH17" s="170"/>
      <c r="ECI17" s="176"/>
      <c r="ECJ17" s="177"/>
      <c r="ECK17" s="178"/>
      <c r="ECL17" s="169"/>
      <c r="ECM17" s="170"/>
      <c r="ECN17" s="171"/>
      <c r="ECO17" s="172"/>
      <c r="ECP17" s="170"/>
      <c r="ECQ17" s="173"/>
      <c r="ECR17" s="173"/>
      <c r="ECS17" s="170"/>
      <c r="ECT17" s="174"/>
      <c r="ECU17" s="175"/>
      <c r="ECV17" s="170"/>
      <c r="ECW17" s="176"/>
      <c r="ECX17" s="177"/>
      <c r="ECY17" s="178"/>
      <c r="ECZ17" s="169"/>
      <c r="EDA17" s="170"/>
      <c r="EDB17" s="171"/>
      <c r="EDC17" s="172"/>
      <c r="EDD17" s="170"/>
      <c r="EDE17" s="173"/>
      <c r="EDF17" s="173"/>
      <c r="EDG17" s="170"/>
      <c r="EDH17" s="174"/>
      <c r="EDI17" s="175"/>
      <c r="EDJ17" s="170"/>
      <c r="EDK17" s="176"/>
      <c r="EDL17" s="177"/>
      <c r="EDM17" s="178"/>
      <c r="EDN17" s="169"/>
      <c r="EDO17" s="170"/>
      <c r="EDP17" s="171"/>
      <c r="EDQ17" s="172"/>
      <c r="EDR17" s="170"/>
      <c r="EDS17" s="173"/>
      <c r="EDT17" s="173"/>
      <c r="EDU17" s="170"/>
      <c r="EDV17" s="174"/>
      <c r="EDW17" s="175"/>
      <c r="EDX17" s="170"/>
      <c r="EDY17" s="176"/>
      <c r="EDZ17" s="177"/>
      <c r="EEA17" s="178"/>
      <c r="EEB17" s="169"/>
      <c r="EEC17" s="170"/>
      <c r="EED17" s="171"/>
      <c r="EEE17" s="172"/>
      <c r="EEF17" s="170"/>
      <c r="EEG17" s="173"/>
      <c r="EEH17" s="173"/>
      <c r="EEI17" s="170"/>
      <c r="EEJ17" s="174"/>
      <c r="EEK17" s="175"/>
      <c r="EEL17" s="170"/>
      <c r="EEM17" s="176"/>
      <c r="EEN17" s="177"/>
      <c r="EEO17" s="178"/>
      <c r="EEP17" s="169"/>
      <c r="EEQ17" s="170"/>
      <c r="EER17" s="171"/>
      <c r="EES17" s="172"/>
      <c r="EET17" s="170"/>
      <c r="EEU17" s="173"/>
      <c r="EEV17" s="173"/>
      <c r="EEW17" s="170"/>
      <c r="EEX17" s="174"/>
      <c r="EEY17" s="175"/>
      <c r="EEZ17" s="170"/>
      <c r="EFA17" s="176"/>
      <c r="EFB17" s="177"/>
      <c r="EFC17" s="178"/>
      <c r="EFD17" s="169"/>
      <c r="EFE17" s="170"/>
      <c r="EFF17" s="171"/>
      <c r="EFG17" s="172"/>
      <c r="EFH17" s="170"/>
      <c r="EFI17" s="173"/>
      <c r="EFJ17" s="173"/>
      <c r="EFK17" s="170"/>
      <c r="EFL17" s="174"/>
      <c r="EFM17" s="175"/>
      <c r="EFN17" s="170"/>
      <c r="EFO17" s="176"/>
      <c r="EFP17" s="177"/>
      <c r="EFQ17" s="178"/>
      <c r="EFR17" s="169"/>
      <c r="EFS17" s="170"/>
      <c r="EFT17" s="171"/>
      <c r="EFU17" s="172"/>
      <c r="EFV17" s="170"/>
      <c r="EFW17" s="173"/>
      <c r="EFX17" s="173"/>
      <c r="EFY17" s="170"/>
      <c r="EFZ17" s="174"/>
      <c r="EGA17" s="175"/>
      <c r="EGB17" s="170"/>
      <c r="EGC17" s="176"/>
      <c r="EGD17" s="177"/>
      <c r="EGE17" s="178"/>
      <c r="EGF17" s="169"/>
      <c r="EGG17" s="170"/>
      <c r="EGH17" s="171"/>
      <c r="EGI17" s="172"/>
      <c r="EGJ17" s="170"/>
      <c r="EGK17" s="173"/>
      <c r="EGL17" s="173"/>
      <c r="EGM17" s="170"/>
      <c r="EGN17" s="174"/>
      <c r="EGO17" s="175"/>
      <c r="EGP17" s="170"/>
      <c r="EGQ17" s="176"/>
      <c r="EGR17" s="177"/>
      <c r="EGS17" s="178"/>
      <c r="EGT17" s="169"/>
      <c r="EGU17" s="170"/>
      <c r="EGV17" s="171"/>
      <c r="EGW17" s="172"/>
      <c r="EGX17" s="170"/>
      <c r="EGY17" s="173"/>
      <c r="EGZ17" s="173"/>
      <c r="EHA17" s="170"/>
      <c r="EHB17" s="174"/>
      <c r="EHC17" s="175"/>
      <c r="EHD17" s="170"/>
      <c r="EHE17" s="176"/>
      <c r="EHF17" s="177"/>
      <c r="EHG17" s="178"/>
      <c r="EHH17" s="169"/>
      <c r="EHI17" s="170"/>
      <c r="EHJ17" s="171"/>
      <c r="EHK17" s="172"/>
      <c r="EHL17" s="170"/>
      <c r="EHM17" s="173"/>
      <c r="EHN17" s="173"/>
      <c r="EHO17" s="170"/>
      <c r="EHP17" s="174"/>
      <c r="EHQ17" s="175"/>
      <c r="EHR17" s="170"/>
      <c r="EHS17" s="176"/>
      <c r="EHT17" s="177"/>
      <c r="EHU17" s="178"/>
      <c r="EHV17" s="169"/>
      <c r="EHW17" s="170"/>
      <c r="EHX17" s="171"/>
      <c r="EHY17" s="172"/>
      <c r="EHZ17" s="170"/>
      <c r="EIA17" s="173"/>
      <c r="EIB17" s="173"/>
      <c r="EIC17" s="170"/>
      <c r="EID17" s="174"/>
      <c r="EIE17" s="175"/>
      <c r="EIF17" s="170"/>
      <c r="EIG17" s="176"/>
      <c r="EIH17" s="177"/>
      <c r="EII17" s="178"/>
      <c r="EIJ17" s="169"/>
      <c r="EIK17" s="170"/>
      <c r="EIL17" s="171"/>
      <c r="EIM17" s="172"/>
      <c r="EIN17" s="170"/>
      <c r="EIO17" s="173"/>
      <c r="EIP17" s="173"/>
      <c r="EIQ17" s="170"/>
      <c r="EIR17" s="174"/>
      <c r="EIS17" s="175"/>
      <c r="EIT17" s="170"/>
      <c r="EIU17" s="176"/>
      <c r="EIV17" s="177"/>
      <c r="EIW17" s="178"/>
      <c r="EIX17" s="169"/>
      <c r="EIY17" s="170"/>
      <c r="EIZ17" s="171"/>
      <c r="EJA17" s="172"/>
      <c r="EJB17" s="170"/>
      <c r="EJC17" s="173"/>
      <c r="EJD17" s="173"/>
      <c r="EJE17" s="170"/>
      <c r="EJF17" s="174"/>
      <c r="EJG17" s="175"/>
      <c r="EJH17" s="170"/>
      <c r="EJI17" s="176"/>
      <c r="EJJ17" s="177"/>
      <c r="EJK17" s="178"/>
      <c r="EJL17" s="169"/>
      <c r="EJM17" s="170"/>
      <c r="EJN17" s="171"/>
      <c r="EJO17" s="172"/>
      <c r="EJP17" s="170"/>
      <c r="EJQ17" s="173"/>
      <c r="EJR17" s="173"/>
      <c r="EJS17" s="170"/>
      <c r="EJT17" s="174"/>
      <c r="EJU17" s="175"/>
      <c r="EJV17" s="170"/>
      <c r="EJW17" s="176"/>
      <c r="EJX17" s="177"/>
      <c r="EJY17" s="178"/>
      <c r="EJZ17" s="169"/>
      <c r="EKA17" s="170"/>
      <c r="EKB17" s="171"/>
      <c r="EKC17" s="172"/>
      <c r="EKD17" s="170"/>
      <c r="EKE17" s="173"/>
      <c r="EKF17" s="173"/>
      <c r="EKG17" s="170"/>
      <c r="EKH17" s="174"/>
      <c r="EKI17" s="175"/>
      <c r="EKJ17" s="170"/>
      <c r="EKK17" s="176"/>
      <c r="EKL17" s="177"/>
      <c r="EKM17" s="178"/>
      <c r="EKN17" s="169"/>
      <c r="EKO17" s="170"/>
      <c r="EKP17" s="171"/>
      <c r="EKQ17" s="172"/>
      <c r="EKR17" s="170"/>
      <c r="EKS17" s="173"/>
      <c r="EKT17" s="173"/>
      <c r="EKU17" s="170"/>
      <c r="EKV17" s="174"/>
      <c r="EKW17" s="175"/>
      <c r="EKX17" s="170"/>
      <c r="EKY17" s="176"/>
      <c r="EKZ17" s="177"/>
      <c r="ELA17" s="178"/>
      <c r="ELB17" s="169"/>
      <c r="ELC17" s="170"/>
      <c r="ELD17" s="171"/>
      <c r="ELE17" s="172"/>
      <c r="ELF17" s="170"/>
      <c r="ELG17" s="173"/>
      <c r="ELH17" s="173"/>
      <c r="ELI17" s="170"/>
      <c r="ELJ17" s="174"/>
      <c r="ELK17" s="175"/>
      <c r="ELL17" s="170"/>
      <c r="ELM17" s="176"/>
      <c r="ELN17" s="177"/>
      <c r="ELO17" s="178"/>
      <c r="ELP17" s="169"/>
      <c r="ELQ17" s="170"/>
      <c r="ELR17" s="171"/>
      <c r="ELS17" s="172"/>
      <c r="ELT17" s="170"/>
      <c r="ELU17" s="173"/>
      <c r="ELV17" s="173"/>
      <c r="ELW17" s="170"/>
      <c r="ELX17" s="174"/>
      <c r="ELY17" s="175"/>
      <c r="ELZ17" s="170"/>
      <c r="EMA17" s="176"/>
      <c r="EMB17" s="177"/>
      <c r="EMC17" s="178"/>
      <c r="EMD17" s="169"/>
      <c r="EME17" s="170"/>
      <c r="EMF17" s="171"/>
      <c r="EMG17" s="172"/>
      <c r="EMH17" s="170"/>
      <c r="EMI17" s="173"/>
      <c r="EMJ17" s="173"/>
      <c r="EMK17" s="170"/>
      <c r="EML17" s="174"/>
      <c r="EMM17" s="175"/>
      <c r="EMN17" s="170"/>
      <c r="EMO17" s="176"/>
      <c r="EMP17" s="177"/>
      <c r="EMQ17" s="178"/>
      <c r="EMR17" s="169"/>
      <c r="EMS17" s="170"/>
      <c r="EMT17" s="171"/>
      <c r="EMU17" s="172"/>
      <c r="EMV17" s="170"/>
      <c r="EMW17" s="173"/>
      <c r="EMX17" s="173"/>
      <c r="EMY17" s="170"/>
      <c r="EMZ17" s="174"/>
      <c r="ENA17" s="175"/>
      <c r="ENB17" s="170"/>
      <c r="ENC17" s="176"/>
      <c r="END17" s="177"/>
      <c r="ENE17" s="178"/>
      <c r="ENF17" s="169"/>
      <c r="ENG17" s="170"/>
      <c r="ENH17" s="171"/>
      <c r="ENI17" s="172"/>
      <c r="ENJ17" s="170"/>
      <c r="ENK17" s="173"/>
      <c r="ENL17" s="173"/>
      <c r="ENM17" s="170"/>
      <c r="ENN17" s="174"/>
      <c r="ENO17" s="175"/>
      <c r="ENP17" s="170"/>
      <c r="ENQ17" s="176"/>
      <c r="ENR17" s="177"/>
      <c r="ENS17" s="178"/>
      <c r="ENT17" s="169"/>
      <c r="ENU17" s="170"/>
      <c r="ENV17" s="171"/>
      <c r="ENW17" s="172"/>
      <c r="ENX17" s="170"/>
      <c r="ENY17" s="173"/>
      <c r="ENZ17" s="173"/>
      <c r="EOA17" s="170"/>
      <c r="EOB17" s="174"/>
      <c r="EOC17" s="175"/>
      <c r="EOD17" s="170"/>
      <c r="EOE17" s="176"/>
      <c r="EOF17" s="177"/>
      <c r="EOG17" s="178"/>
      <c r="EOH17" s="169"/>
      <c r="EOI17" s="170"/>
      <c r="EOJ17" s="171"/>
      <c r="EOK17" s="172"/>
      <c r="EOL17" s="170"/>
      <c r="EOM17" s="173"/>
      <c r="EON17" s="173"/>
      <c r="EOO17" s="170"/>
      <c r="EOP17" s="174"/>
      <c r="EOQ17" s="175"/>
      <c r="EOR17" s="170"/>
      <c r="EOS17" s="176"/>
      <c r="EOT17" s="177"/>
      <c r="EOU17" s="178"/>
      <c r="EOV17" s="169"/>
      <c r="EOW17" s="170"/>
      <c r="EOX17" s="171"/>
      <c r="EOY17" s="172"/>
      <c r="EOZ17" s="170"/>
      <c r="EPA17" s="173"/>
      <c r="EPB17" s="173"/>
      <c r="EPC17" s="170"/>
      <c r="EPD17" s="174"/>
      <c r="EPE17" s="175"/>
      <c r="EPF17" s="170"/>
      <c r="EPG17" s="176"/>
      <c r="EPH17" s="177"/>
      <c r="EPI17" s="178"/>
      <c r="EPJ17" s="169"/>
      <c r="EPK17" s="170"/>
      <c r="EPL17" s="171"/>
      <c r="EPM17" s="172"/>
      <c r="EPN17" s="170"/>
      <c r="EPO17" s="173"/>
      <c r="EPP17" s="173"/>
      <c r="EPQ17" s="170"/>
      <c r="EPR17" s="174"/>
      <c r="EPS17" s="175"/>
      <c r="EPT17" s="170"/>
      <c r="EPU17" s="176"/>
      <c r="EPV17" s="177"/>
      <c r="EPW17" s="178"/>
      <c r="EPX17" s="169"/>
      <c r="EPY17" s="170"/>
      <c r="EPZ17" s="171"/>
      <c r="EQA17" s="172"/>
      <c r="EQB17" s="170"/>
      <c r="EQC17" s="173"/>
      <c r="EQD17" s="173"/>
      <c r="EQE17" s="170"/>
      <c r="EQF17" s="174"/>
      <c r="EQG17" s="175"/>
      <c r="EQH17" s="170"/>
      <c r="EQI17" s="176"/>
      <c r="EQJ17" s="177"/>
      <c r="EQK17" s="178"/>
      <c r="EQL17" s="169"/>
      <c r="EQM17" s="170"/>
      <c r="EQN17" s="171"/>
      <c r="EQO17" s="172"/>
      <c r="EQP17" s="170"/>
      <c r="EQQ17" s="173"/>
      <c r="EQR17" s="173"/>
      <c r="EQS17" s="170"/>
      <c r="EQT17" s="174"/>
      <c r="EQU17" s="175"/>
      <c r="EQV17" s="170"/>
      <c r="EQW17" s="176"/>
      <c r="EQX17" s="177"/>
      <c r="EQY17" s="178"/>
      <c r="EQZ17" s="169"/>
      <c r="ERA17" s="170"/>
      <c r="ERB17" s="171"/>
      <c r="ERC17" s="172"/>
      <c r="ERD17" s="170"/>
      <c r="ERE17" s="173"/>
      <c r="ERF17" s="173"/>
      <c r="ERG17" s="170"/>
      <c r="ERH17" s="174"/>
      <c r="ERI17" s="175"/>
      <c r="ERJ17" s="170"/>
      <c r="ERK17" s="176"/>
      <c r="ERL17" s="177"/>
      <c r="ERM17" s="178"/>
      <c r="ERN17" s="169"/>
      <c r="ERO17" s="170"/>
      <c r="ERP17" s="171"/>
      <c r="ERQ17" s="172"/>
      <c r="ERR17" s="170"/>
      <c r="ERS17" s="173"/>
      <c r="ERT17" s="173"/>
      <c r="ERU17" s="170"/>
      <c r="ERV17" s="174"/>
      <c r="ERW17" s="175"/>
      <c r="ERX17" s="170"/>
      <c r="ERY17" s="176"/>
      <c r="ERZ17" s="177"/>
      <c r="ESA17" s="178"/>
      <c r="ESB17" s="169"/>
      <c r="ESC17" s="170"/>
      <c r="ESD17" s="171"/>
      <c r="ESE17" s="172"/>
      <c r="ESF17" s="170"/>
      <c r="ESG17" s="173"/>
      <c r="ESH17" s="173"/>
      <c r="ESI17" s="170"/>
      <c r="ESJ17" s="174"/>
      <c r="ESK17" s="175"/>
      <c r="ESL17" s="170"/>
      <c r="ESM17" s="176"/>
      <c r="ESN17" s="177"/>
      <c r="ESO17" s="178"/>
      <c r="ESP17" s="169"/>
      <c r="ESQ17" s="170"/>
      <c r="ESR17" s="171"/>
      <c r="ESS17" s="172"/>
      <c r="EST17" s="170"/>
      <c r="ESU17" s="173"/>
      <c r="ESV17" s="173"/>
      <c r="ESW17" s="170"/>
      <c r="ESX17" s="174"/>
      <c r="ESY17" s="175"/>
      <c r="ESZ17" s="170"/>
      <c r="ETA17" s="176"/>
      <c r="ETB17" s="177"/>
      <c r="ETC17" s="178"/>
      <c r="ETD17" s="169"/>
      <c r="ETE17" s="170"/>
      <c r="ETF17" s="171"/>
      <c r="ETG17" s="172"/>
      <c r="ETH17" s="170"/>
      <c r="ETI17" s="173"/>
      <c r="ETJ17" s="173"/>
      <c r="ETK17" s="170"/>
      <c r="ETL17" s="174"/>
      <c r="ETM17" s="175"/>
      <c r="ETN17" s="170"/>
      <c r="ETO17" s="176"/>
      <c r="ETP17" s="177"/>
      <c r="ETQ17" s="178"/>
      <c r="ETR17" s="169"/>
      <c r="ETS17" s="170"/>
      <c r="ETT17" s="171"/>
      <c r="ETU17" s="172"/>
      <c r="ETV17" s="170"/>
      <c r="ETW17" s="173"/>
      <c r="ETX17" s="173"/>
      <c r="ETY17" s="170"/>
      <c r="ETZ17" s="174"/>
      <c r="EUA17" s="175"/>
      <c r="EUB17" s="170"/>
      <c r="EUC17" s="176"/>
      <c r="EUD17" s="177"/>
      <c r="EUE17" s="178"/>
      <c r="EUF17" s="169"/>
      <c r="EUG17" s="170"/>
      <c r="EUH17" s="171"/>
      <c r="EUI17" s="172"/>
      <c r="EUJ17" s="170"/>
      <c r="EUK17" s="173"/>
      <c r="EUL17" s="173"/>
      <c r="EUM17" s="170"/>
      <c r="EUN17" s="174"/>
      <c r="EUO17" s="175"/>
      <c r="EUP17" s="170"/>
      <c r="EUQ17" s="176"/>
      <c r="EUR17" s="177"/>
      <c r="EUS17" s="178"/>
      <c r="EUT17" s="169"/>
      <c r="EUU17" s="170"/>
      <c r="EUV17" s="171"/>
      <c r="EUW17" s="172"/>
      <c r="EUX17" s="170"/>
      <c r="EUY17" s="173"/>
      <c r="EUZ17" s="173"/>
      <c r="EVA17" s="170"/>
      <c r="EVB17" s="174"/>
      <c r="EVC17" s="175"/>
      <c r="EVD17" s="170"/>
      <c r="EVE17" s="176"/>
      <c r="EVF17" s="177"/>
      <c r="EVG17" s="178"/>
      <c r="EVH17" s="169"/>
      <c r="EVI17" s="170"/>
      <c r="EVJ17" s="171"/>
      <c r="EVK17" s="172"/>
      <c r="EVL17" s="170"/>
      <c r="EVM17" s="173"/>
      <c r="EVN17" s="173"/>
      <c r="EVO17" s="170"/>
      <c r="EVP17" s="174"/>
      <c r="EVQ17" s="175"/>
      <c r="EVR17" s="170"/>
      <c r="EVS17" s="176"/>
      <c r="EVT17" s="177"/>
      <c r="EVU17" s="178"/>
      <c r="EVV17" s="169"/>
      <c r="EVW17" s="170"/>
      <c r="EVX17" s="171"/>
      <c r="EVY17" s="172"/>
      <c r="EVZ17" s="170"/>
      <c r="EWA17" s="173"/>
      <c r="EWB17" s="173"/>
      <c r="EWC17" s="170"/>
      <c r="EWD17" s="174"/>
      <c r="EWE17" s="175"/>
      <c r="EWF17" s="170"/>
      <c r="EWG17" s="176"/>
      <c r="EWH17" s="177"/>
      <c r="EWI17" s="178"/>
      <c r="EWJ17" s="169"/>
      <c r="EWK17" s="170"/>
      <c r="EWL17" s="171"/>
      <c r="EWM17" s="172"/>
      <c r="EWN17" s="170"/>
      <c r="EWO17" s="173"/>
      <c r="EWP17" s="173"/>
      <c r="EWQ17" s="170"/>
      <c r="EWR17" s="174"/>
      <c r="EWS17" s="175"/>
      <c r="EWT17" s="170"/>
      <c r="EWU17" s="176"/>
      <c r="EWV17" s="177"/>
      <c r="EWW17" s="178"/>
      <c r="EWX17" s="169"/>
      <c r="EWY17" s="170"/>
      <c r="EWZ17" s="171"/>
      <c r="EXA17" s="172"/>
      <c r="EXB17" s="170"/>
      <c r="EXC17" s="173"/>
      <c r="EXD17" s="173"/>
      <c r="EXE17" s="170"/>
      <c r="EXF17" s="174"/>
      <c r="EXG17" s="175"/>
      <c r="EXH17" s="170"/>
      <c r="EXI17" s="176"/>
      <c r="EXJ17" s="177"/>
      <c r="EXK17" s="178"/>
      <c r="EXL17" s="169"/>
      <c r="EXM17" s="170"/>
      <c r="EXN17" s="171"/>
      <c r="EXO17" s="172"/>
      <c r="EXP17" s="170"/>
      <c r="EXQ17" s="173"/>
      <c r="EXR17" s="173"/>
      <c r="EXS17" s="170"/>
      <c r="EXT17" s="174"/>
      <c r="EXU17" s="175"/>
      <c r="EXV17" s="170"/>
      <c r="EXW17" s="176"/>
      <c r="EXX17" s="177"/>
      <c r="EXY17" s="178"/>
      <c r="EXZ17" s="169"/>
      <c r="EYA17" s="170"/>
      <c r="EYB17" s="171"/>
      <c r="EYC17" s="172"/>
      <c r="EYD17" s="170"/>
      <c r="EYE17" s="173"/>
      <c r="EYF17" s="173"/>
      <c r="EYG17" s="170"/>
      <c r="EYH17" s="174"/>
      <c r="EYI17" s="175"/>
      <c r="EYJ17" s="170"/>
      <c r="EYK17" s="176"/>
      <c r="EYL17" s="177"/>
      <c r="EYM17" s="178"/>
      <c r="EYN17" s="169"/>
      <c r="EYO17" s="170"/>
      <c r="EYP17" s="171"/>
      <c r="EYQ17" s="172"/>
      <c r="EYR17" s="170"/>
      <c r="EYS17" s="173"/>
      <c r="EYT17" s="173"/>
      <c r="EYU17" s="170"/>
      <c r="EYV17" s="174"/>
      <c r="EYW17" s="175"/>
      <c r="EYX17" s="170"/>
      <c r="EYY17" s="176"/>
      <c r="EYZ17" s="177"/>
      <c r="EZA17" s="178"/>
      <c r="EZB17" s="169"/>
      <c r="EZC17" s="170"/>
      <c r="EZD17" s="171"/>
      <c r="EZE17" s="172"/>
      <c r="EZF17" s="170"/>
      <c r="EZG17" s="173"/>
      <c r="EZH17" s="173"/>
      <c r="EZI17" s="170"/>
      <c r="EZJ17" s="174"/>
      <c r="EZK17" s="175"/>
      <c r="EZL17" s="170"/>
      <c r="EZM17" s="176"/>
      <c r="EZN17" s="177"/>
      <c r="EZO17" s="178"/>
      <c r="EZP17" s="169"/>
      <c r="EZQ17" s="170"/>
      <c r="EZR17" s="171"/>
      <c r="EZS17" s="172"/>
      <c r="EZT17" s="170"/>
      <c r="EZU17" s="173"/>
      <c r="EZV17" s="173"/>
      <c r="EZW17" s="170"/>
      <c r="EZX17" s="174"/>
      <c r="EZY17" s="175"/>
      <c r="EZZ17" s="170"/>
      <c r="FAA17" s="176"/>
      <c r="FAB17" s="177"/>
      <c r="FAC17" s="178"/>
      <c r="FAD17" s="169"/>
      <c r="FAE17" s="170"/>
      <c r="FAF17" s="171"/>
      <c r="FAG17" s="172"/>
      <c r="FAH17" s="170"/>
      <c r="FAI17" s="173"/>
      <c r="FAJ17" s="173"/>
      <c r="FAK17" s="170"/>
      <c r="FAL17" s="174"/>
      <c r="FAM17" s="175"/>
      <c r="FAN17" s="170"/>
      <c r="FAO17" s="176"/>
      <c r="FAP17" s="177"/>
      <c r="FAQ17" s="178"/>
      <c r="FAR17" s="169"/>
      <c r="FAS17" s="170"/>
      <c r="FAT17" s="171"/>
      <c r="FAU17" s="172"/>
      <c r="FAV17" s="170"/>
      <c r="FAW17" s="173"/>
      <c r="FAX17" s="173"/>
      <c r="FAY17" s="170"/>
      <c r="FAZ17" s="174"/>
      <c r="FBA17" s="175"/>
      <c r="FBB17" s="170"/>
      <c r="FBC17" s="176"/>
      <c r="FBD17" s="177"/>
      <c r="FBE17" s="178"/>
      <c r="FBF17" s="169"/>
      <c r="FBG17" s="170"/>
      <c r="FBH17" s="171"/>
      <c r="FBI17" s="172"/>
      <c r="FBJ17" s="170"/>
      <c r="FBK17" s="173"/>
      <c r="FBL17" s="173"/>
      <c r="FBM17" s="170"/>
      <c r="FBN17" s="174"/>
      <c r="FBO17" s="175"/>
      <c r="FBP17" s="170"/>
      <c r="FBQ17" s="176"/>
      <c r="FBR17" s="177"/>
      <c r="FBS17" s="178"/>
      <c r="FBT17" s="169"/>
      <c r="FBU17" s="170"/>
      <c r="FBV17" s="171"/>
      <c r="FBW17" s="172"/>
      <c r="FBX17" s="170"/>
      <c r="FBY17" s="173"/>
      <c r="FBZ17" s="173"/>
      <c r="FCA17" s="170"/>
      <c r="FCB17" s="174"/>
      <c r="FCC17" s="175"/>
      <c r="FCD17" s="170"/>
      <c r="FCE17" s="176"/>
      <c r="FCF17" s="177"/>
      <c r="FCG17" s="178"/>
      <c r="FCH17" s="169"/>
      <c r="FCI17" s="170"/>
      <c r="FCJ17" s="171"/>
      <c r="FCK17" s="172"/>
      <c r="FCL17" s="170"/>
      <c r="FCM17" s="173"/>
      <c r="FCN17" s="173"/>
      <c r="FCO17" s="170"/>
      <c r="FCP17" s="174"/>
      <c r="FCQ17" s="175"/>
      <c r="FCR17" s="170"/>
      <c r="FCS17" s="176"/>
      <c r="FCT17" s="177"/>
      <c r="FCU17" s="178"/>
      <c r="FCV17" s="169"/>
      <c r="FCW17" s="170"/>
      <c r="FCX17" s="171"/>
      <c r="FCY17" s="172"/>
      <c r="FCZ17" s="170"/>
      <c r="FDA17" s="173"/>
      <c r="FDB17" s="173"/>
      <c r="FDC17" s="170"/>
      <c r="FDD17" s="174"/>
      <c r="FDE17" s="175"/>
      <c r="FDF17" s="170"/>
      <c r="FDG17" s="176"/>
      <c r="FDH17" s="177"/>
      <c r="FDI17" s="178"/>
      <c r="FDJ17" s="169"/>
      <c r="FDK17" s="170"/>
      <c r="FDL17" s="171"/>
      <c r="FDM17" s="172"/>
      <c r="FDN17" s="170"/>
      <c r="FDO17" s="173"/>
      <c r="FDP17" s="173"/>
      <c r="FDQ17" s="170"/>
      <c r="FDR17" s="174"/>
      <c r="FDS17" s="175"/>
      <c r="FDT17" s="170"/>
      <c r="FDU17" s="176"/>
      <c r="FDV17" s="177"/>
      <c r="FDW17" s="178"/>
      <c r="FDX17" s="169"/>
      <c r="FDY17" s="170"/>
      <c r="FDZ17" s="171"/>
      <c r="FEA17" s="172"/>
      <c r="FEB17" s="170"/>
      <c r="FEC17" s="173"/>
      <c r="FED17" s="173"/>
      <c r="FEE17" s="170"/>
      <c r="FEF17" s="174"/>
      <c r="FEG17" s="175"/>
      <c r="FEH17" s="170"/>
      <c r="FEI17" s="176"/>
      <c r="FEJ17" s="177"/>
      <c r="FEK17" s="178"/>
      <c r="FEL17" s="169"/>
      <c r="FEM17" s="170"/>
      <c r="FEN17" s="171"/>
      <c r="FEO17" s="172"/>
      <c r="FEP17" s="170"/>
      <c r="FEQ17" s="173"/>
      <c r="FER17" s="173"/>
      <c r="FES17" s="170"/>
      <c r="FET17" s="174"/>
      <c r="FEU17" s="175"/>
      <c r="FEV17" s="170"/>
      <c r="FEW17" s="176"/>
      <c r="FEX17" s="177"/>
      <c r="FEY17" s="178"/>
      <c r="FEZ17" s="169"/>
      <c r="FFA17" s="170"/>
      <c r="FFB17" s="171"/>
      <c r="FFC17" s="172"/>
      <c r="FFD17" s="170"/>
      <c r="FFE17" s="173"/>
      <c r="FFF17" s="173"/>
      <c r="FFG17" s="170"/>
      <c r="FFH17" s="174"/>
      <c r="FFI17" s="175"/>
      <c r="FFJ17" s="170"/>
      <c r="FFK17" s="176"/>
      <c r="FFL17" s="177"/>
      <c r="FFM17" s="178"/>
      <c r="FFN17" s="169"/>
      <c r="FFO17" s="170"/>
      <c r="FFP17" s="171"/>
      <c r="FFQ17" s="172"/>
      <c r="FFR17" s="170"/>
      <c r="FFS17" s="173"/>
      <c r="FFT17" s="173"/>
      <c r="FFU17" s="170"/>
      <c r="FFV17" s="174"/>
      <c r="FFW17" s="175"/>
      <c r="FFX17" s="170"/>
      <c r="FFY17" s="176"/>
      <c r="FFZ17" s="177"/>
      <c r="FGA17" s="178"/>
      <c r="FGB17" s="169"/>
      <c r="FGC17" s="170"/>
      <c r="FGD17" s="171"/>
      <c r="FGE17" s="172"/>
      <c r="FGF17" s="170"/>
      <c r="FGG17" s="173"/>
      <c r="FGH17" s="173"/>
      <c r="FGI17" s="170"/>
      <c r="FGJ17" s="174"/>
      <c r="FGK17" s="175"/>
      <c r="FGL17" s="170"/>
      <c r="FGM17" s="176"/>
      <c r="FGN17" s="177"/>
      <c r="FGO17" s="178"/>
      <c r="FGP17" s="169"/>
      <c r="FGQ17" s="170"/>
      <c r="FGR17" s="171"/>
      <c r="FGS17" s="172"/>
      <c r="FGT17" s="170"/>
      <c r="FGU17" s="173"/>
      <c r="FGV17" s="173"/>
      <c r="FGW17" s="170"/>
      <c r="FGX17" s="174"/>
      <c r="FGY17" s="175"/>
      <c r="FGZ17" s="170"/>
      <c r="FHA17" s="176"/>
      <c r="FHB17" s="177"/>
      <c r="FHC17" s="178"/>
      <c r="FHD17" s="169"/>
      <c r="FHE17" s="170"/>
      <c r="FHF17" s="171"/>
      <c r="FHG17" s="172"/>
      <c r="FHH17" s="170"/>
      <c r="FHI17" s="173"/>
      <c r="FHJ17" s="173"/>
      <c r="FHK17" s="170"/>
      <c r="FHL17" s="174"/>
      <c r="FHM17" s="175"/>
      <c r="FHN17" s="170"/>
      <c r="FHO17" s="176"/>
      <c r="FHP17" s="177"/>
      <c r="FHQ17" s="178"/>
      <c r="FHR17" s="169"/>
      <c r="FHS17" s="170"/>
      <c r="FHT17" s="171"/>
      <c r="FHU17" s="172"/>
      <c r="FHV17" s="170"/>
      <c r="FHW17" s="173"/>
      <c r="FHX17" s="173"/>
      <c r="FHY17" s="170"/>
      <c r="FHZ17" s="174"/>
      <c r="FIA17" s="175"/>
      <c r="FIB17" s="170"/>
      <c r="FIC17" s="176"/>
      <c r="FID17" s="177"/>
      <c r="FIE17" s="178"/>
      <c r="FIF17" s="169"/>
      <c r="FIG17" s="170"/>
      <c r="FIH17" s="171"/>
      <c r="FII17" s="172"/>
      <c r="FIJ17" s="170"/>
      <c r="FIK17" s="173"/>
      <c r="FIL17" s="173"/>
      <c r="FIM17" s="170"/>
      <c r="FIN17" s="174"/>
      <c r="FIO17" s="175"/>
      <c r="FIP17" s="170"/>
      <c r="FIQ17" s="176"/>
      <c r="FIR17" s="177"/>
      <c r="FIS17" s="178"/>
      <c r="FIT17" s="169"/>
      <c r="FIU17" s="170"/>
      <c r="FIV17" s="171"/>
      <c r="FIW17" s="172"/>
      <c r="FIX17" s="170"/>
      <c r="FIY17" s="173"/>
      <c r="FIZ17" s="173"/>
      <c r="FJA17" s="170"/>
      <c r="FJB17" s="174"/>
      <c r="FJC17" s="175"/>
      <c r="FJD17" s="170"/>
      <c r="FJE17" s="176"/>
      <c r="FJF17" s="177"/>
      <c r="FJG17" s="178"/>
      <c r="FJH17" s="169"/>
      <c r="FJI17" s="170"/>
      <c r="FJJ17" s="171"/>
      <c r="FJK17" s="172"/>
      <c r="FJL17" s="170"/>
      <c r="FJM17" s="173"/>
      <c r="FJN17" s="173"/>
      <c r="FJO17" s="170"/>
      <c r="FJP17" s="174"/>
      <c r="FJQ17" s="175"/>
      <c r="FJR17" s="170"/>
      <c r="FJS17" s="176"/>
      <c r="FJT17" s="177"/>
      <c r="FJU17" s="178"/>
      <c r="FJV17" s="169"/>
      <c r="FJW17" s="170"/>
      <c r="FJX17" s="171"/>
      <c r="FJY17" s="172"/>
      <c r="FJZ17" s="170"/>
      <c r="FKA17" s="173"/>
      <c r="FKB17" s="173"/>
      <c r="FKC17" s="170"/>
      <c r="FKD17" s="174"/>
      <c r="FKE17" s="175"/>
      <c r="FKF17" s="170"/>
      <c r="FKG17" s="176"/>
      <c r="FKH17" s="177"/>
      <c r="FKI17" s="178"/>
      <c r="FKJ17" s="169"/>
      <c r="FKK17" s="170"/>
      <c r="FKL17" s="171"/>
      <c r="FKM17" s="172"/>
      <c r="FKN17" s="170"/>
      <c r="FKO17" s="173"/>
      <c r="FKP17" s="173"/>
      <c r="FKQ17" s="170"/>
      <c r="FKR17" s="174"/>
      <c r="FKS17" s="175"/>
      <c r="FKT17" s="170"/>
      <c r="FKU17" s="176"/>
      <c r="FKV17" s="177"/>
      <c r="FKW17" s="178"/>
      <c r="FKX17" s="169"/>
      <c r="FKY17" s="170"/>
      <c r="FKZ17" s="171"/>
      <c r="FLA17" s="172"/>
      <c r="FLB17" s="170"/>
      <c r="FLC17" s="173"/>
      <c r="FLD17" s="173"/>
      <c r="FLE17" s="170"/>
      <c r="FLF17" s="174"/>
      <c r="FLG17" s="175"/>
      <c r="FLH17" s="170"/>
      <c r="FLI17" s="176"/>
      <c r="FLJ17" s="177"/>
      <c r="FLK17" s="178"/>
      <c r="FLL17" s="169"/>
      <c r="FLM17" s="170"/>
      <c r="FLN17" s="171"/>
      <c r="FLO17" s="172"/>
      <c r="FLP17" s="170"/>
      <c r="FLQ17" s="173"/>
      <c r="FLR17" s="173"/>
      <c r="FLS17" s="170"/>
      <c r="FLT17" s="174"/>
      <c r="FLU17" s="175"/>
      <c r="FLV17" s="170"/>
      <c r="FLW17" s="176"/>
      <c r="FLX17" s="177"/>
      <c r="FLY17" s="178"/>
      <c r="FLZ17" s="169"/>
      <c r="FMA17" s="170"/>
      <c r="FMB17" s="171"/>
      <c r="FMC17" s="172"/>
      <c r="FMD17" s="170"/>
      <c r="FME17" s="173"/>
      <c r="FMF17" s="173"/>
      <c r="FMG17" s="170"/>
      <c r="FMH17" s="174"/>
      <c r="FMI17" s="175"/>
      <c r="FMJ17" s="170"/>
      <c r="FMK17" s="176"/>
      <c r="FML17" s="177"/>
      <c r="FMM17" s="178"/>
      <c r="FMN17" s="169"/>
      <c r="FMO17" s="170"/>
      <c r="FMP17" s="171"/>
      <c r="FMQ17" s="172"/>
      <c r="FMR17" s="170"/>
      <c r="FMS17" s="173"/>
      <c r="FMT17" s="173"/>
      <c r="FMU17" s="170"/>
      <c r="FMV17" s="174"/>
      <c r="FMW17" s="175"/>
      <c r="FMX17" s="170"/>
      <c r="FMY17" s="176"/>
      <c r="FMZ17" s="177"/>
      <c r="FNA17" s="178"/>
      <c r="FNB17" s="169"/>
      <c r="FNC17" s="170"/>
      <c r="FND17" s="171"/>
      <c r="FNE17" s="172"/>
      <c r="FNF17" s="170"/>
      <c r="FNG17" s="173"/>
      <c r="FNH17" s="173"/>
      <c r="FNI17" s="170"/>
      <c r="FNJ17" s="174"/>
      <c r="FNK17" s="175"/>
      <c r="FNL17" s="170"/>
      <c r="FNM17" s="176"/>
      <c r="FNN17" s="177"/>
      <c r="FNO17" s="178"/>
      <c r="FNP17" s="169"/>
      <c r="FNQ17" s="170"/>
      <c r="FNR17" s="171"/>
      <c r="FNS17" s="172"/>
      <c r="FNT17" s="170"/>
      <c r="FNU17" s="173"/>
      <c r="FNV17" s="173"/>
      <c r="FNW17" s="170"/>
      <c r="FNX17" s="174"/>
      <c r="FNY17" s="175"/>
      <c r="FNZ17" s="170"/>
      <c r="FOA17" s="176"/>
      <c r="FOB17" s="177"/>
      <c r="FOC17" s="178"/>
      <c r="FOD17" s="169"/>
      <c r="FOE17" s="170"/>
      <c r="FOF17" s="171"/>
      <c r="FOG17" s="172"/>
      <c r="FOH17" s="170"/>
      <c r="FOI17" s="173"/>
      <c r="FOJ17" s="173"/>
      <c r="FOK17" s="170"/>
      <c r="FOL17" s="174"/>
      <c r="FOM17" s="175"/>
      <c r="FON17" s="170"/>
      <c r="FOO17" s="176"/>
      <c r="FOP17" s="177"/>
      <c r="FOQ17" s="178"/>
      <c r="FOR17" s="169"/>
      <c r="FOS17" s="170"/>
      <c r="FOT17" s="171"/>
      <c r="FOU17" s="172"/>
      <c r="FOV17" s="170"/>
      <c r="FOW17" s="173"/>
      <c r="FOX17" s="173"/>
      <c r="FOY17" s="170"/>
      <c r="FOZ17" s="174"/>
      <c r="FPA17" s="175"/>
      <c r="FPB17" s="170"/>
      <c r="FPC17" s="176"/>
      <c r="FPD17" s="177"/>
      <c r="FPE17" s="178"/>
      <c r="FPF17" s="169"/>
      <c r="FPG17" s="170"/>
      <c r="FPH17" s="171"/>
      <c r="FPI17" s="172"/>
      <c r="FPJ17" s="170"/>
      <c r="FPK17" s="173"/>
      <c r="FPL17" s="173"/>
      <c r="FPM17" s="170"/>
      <c r="FPN17" s="174"/>
      <c r="FPO17" s="175"/>
      <c r="FPP17" s="170"/>
      <c r="FPQ17" s="176"/>
      <c r="FPR17" s="177"/>
      <c r="FPS17" s="178"/>
      <c r="FPT17" s="169"/>
      <c r="FPU17" s="170"/>
      <c r="FPV17" s="171"/>
      <c r="FPW17" s="172"/>
      <c r="FPX17" s="170"/>
      <c r="FPY17" s="173"/>
      <c r="FPZ17" s="173"/>
      <c r="FQA17" s="170"/>
      <c r="FQB17" s="174"/>
      <c r="FQC17" s="175"/>
      <c r="FQD17" s="170"/>
      <c r="FQE17" s="176"/>
      <c r="FQF17" s="177"/>
      <c r="FQG17" s="178"/>
      <c r="FQH17" s="169"/>
      <c r="FQI17" s="170"/>
      <c r="FQJ17" s="171"/>
      <c r="FQK17" s="172"/>
      <c r="FQL17" s="170"/>
      <c r="FQM17" s="173"/>
      <c r="FQN17" s="173"/>
      <c r="FQO17" s="170"/>
      <c r="FQP17" s="174"/>
      <c r="FQQ17" s="175"/>
      <c r="FQR17" s="170"/>
      <c r="FQS17" s="176"/>
      <c r="FQT17" s="177"/>
      <c r="FQU17" s="178"/>
      <c r="FQV17" s="169"/>
      <c r="FQW17" s="170"/>
      <c r="FQX17" s="171"/>
      <c r="FQY17" s="172"/>
      <c r="FQZ17" s="170"/>
      <c r="FRA17" s="173"/>
      <c r="FRB17" s="173"/>
      <c r="FRC17" s="170"/>
      <c r="FRD17" s="174"/>
      <c r="FRE17" s="175"/>
      <c r="FRF17" s="170"/>
      <c r="FRG17" s="176"/>
      <c r="FRH17" s="177"/>
      <c r="FRI17" s="178"/>
      <c r="FRJ17" s="169"/>
      <c r="FRK17" s="170"/>
      <c r="FRL17" s="171"/>
      <c r="FRM17" s="172"/>
      <c r="FRN17" s="170"/>
      <c r="FRO17" s="173"/>
      <c r="FRP17" s="173"/>
      <c r="FRQ17" s="170"/>
      <c r="FRR17" s="174"/>
      <c r="FRS17" s="175"/>
      <c r="FRT17" s="170"/>
      <c r="FRU17" s="176"/>
      <c r="FRV17" s="177"/>
      <c r="FRW17" s="178"/>
      <c r="FRX17" s="169"/>
      <c r="FRY17" s="170"/>
      <c r="FRZ17" s="171"/>
      <c r="FSA17" s="172"/>
      <c r="FSB17" s="170"/>
      <c r="FSC17" s="173"/>
      <c r="FSD17" s="173"/>
      <c r="FSE17" s="170"/>
      <c r="FSF17" s="174"/>
      <c r="FSG17" s="175"/>
      <c r="FSH17" s="170"/>
      <c r="FSI17" s="176"/>
      <c r="FSJ17" s="177"/>
      <c r="FSK17" s="178"/>
      <c r="FSL17" s="169"/>
      <c r="FSM17" s="170"/>
      <c r="FSN17" s="171"/>
      <c r="FSO17" s="172"/>
      <c r="FSP17" s="170"/>
      <c r="FSQ17" s="173"/>
      <c r="FSR17" s="173"/>
      <c r="FSS17" s="170"/>
      <c r="FST17" s="174"/>
      <c r="FSU17" s="175"/>
      <c r="FSV17" s="170"/>
      <c r="FSW17" s="176"/>
      <c r="FSX17" s="177"/>
      <c r="FSY17" s="178"/>
      <c r="FSZ17" s="169"/>
      <c r="FTA17" s="170"/>
      <c r="FTB17" s="171"/>
      <c r="FTC17" s="172"/>
      <c r="FTD17" s="170"/>
      <c r="FTE17" s="173"/>
      <c r="FTF17" s="173"/>
      <c r="FTG17" s="170"/>
      <c r="FTH17" s="174"/>
      <c r="FTI17" s="175"/>
      <c r="FTJ17" s="170"/>
      <c r="FTK17" s="176"/>
      <c r="FTL17" s="177"/>
      <c r="FTM17" s="178"/>
      <c r="FTN17" s="169"/>
      <c r="FTO17" s="170"/>
      <c r="FTP17" s="171"/>
      <c r="FTQ17" s="172"/>
      <c r="FTR17" s="170"/>
      <c r="FTS17" s="173"/>
      <c r="FTT17" s="173"/>
      <c r="FTU17" s="170"/>
      <c r="FTV17" s="174"/>
      <c r="FTW17" s="175"/>
      <c r="FTX17" s="170"/>
      <c r="FTY17" s="176"/>
      <c r="FTZ17" s="177"/>
      <c r="FUA17" s="178"/>
      <c r="FUB17" s="169"/>
      <c r="FUC17" s="170"/>
      <c r="FUD17" s="171"/>
      <c r="FUE17" s="172"/>
      <c r="FUF17" s="170"/>
      <c r="FUG17" s="173"/>
      <c r="FUH17" s="173"/>
      <c r="FUI17" s="170"/>
      <c r="FUJ17" s="174"/>
      <c r="FUK17" s="175"/>
      <c r="FUL17" s="170"/>
      <c r="FUM17" s="176"/>
      <c r="FUN17" s="177"/>
      <c r="FUO17" s="178"/>
      <c r="FUP17" s="169"/>
      <c r="FUQ17" s="170"/>
      <c r="FUR17" s="171"/>
      <c r="FUS17" s="172"/>
      <c r="FUT17" s="170"/>
      <c r="FUU17" s="173"/>
      <c r="FUV17" s="173"/>
      <c r="FUW17" s="170"/>
      <c r="FUX17" s="174"/>
      <c r="FUY17" s="175"/>
      <c r="FUZ17" s="170"/>
      <c r="FVA17" s="176"/>
      <c r="FVB17" s="177"/>
      <c r="FVC17" s="178"/>
      <c r="FVD17" s="169"/>
      <c r="FVE17" s="170"/>
      <c r="FVF17" s="171"/>
      <c r="FVG17" s="172"/>
      <c r="FVH17" s="170"/>
      <c r="FVI17" s="173"/>
      <c r="FVJ17" s="173"/>
      <c r="FVK17" s="170"/>
      <c r="FVL17" s="174"/>
      <c r="FVM17" s="175"/>
      <c r="FVN17" s="170"/>
      <c r="FVO17" s="176"/>
      <c r="FVP17" s="177"/>
      <c r="FVQ17" s="178"/>
      <c r="FVR17" s="169"/>
      <c r="FVS17" s="170"/>
      <c r="FVT17" s="171"/>
      <c r="FVU17" s="172"/>
      <c r="FVV17" s="170"/>
      <c r="FVW17" s="173"/>
      <c r="FVX17" s="173"/>
      <c r="FVY17" s="170"/>
      <c r="FVZ17" s="174"/>
      <c r="FWA17" s="175"/>
      <c r="FWB17" s="170"/>
      <c r="FWC17" s="176"/>
      <c r="FWD17" s="177"/>
      <c r="FWE17" s="178"/>
      <c r="FWF17" s="169"/>
      <c r="FWG17" s="170"/>
      <c r="FWH17" s="171"/>
      <c r="FWI17" s="172"/>
      <c r="FWJ17" s="170"/>
      <c r="FWK17" s="173"/>
      <c r="FWL17" s="173"/>
      <c r="FWM17" s="170"/>
      <c r="FWN17" s="174"/>
      <c r="FWO17" s="175"/>
      <c r="FWP17" s="170"/>
      <c r="FWQ17" s="176"/>
      <c r="FWR17" s="177"/>
      <c r="FWS17" s="178"/>
      <c r="FWT17" s="169"/>
      <c r="FWU17" s="170"/>
      <c r="FWV17" s="171"/>
      <c r="FWW17" s="172"/>
      <c r="FWX17" s="170"/>
      <c r="FWY17" s="173"/>
      <c r="FWZ17" s="173"/>
      <c r="FXA17" s="170"/>
      <c r="FXB17" s="174"/>
      <c r="FXC17" s="175"/>
      <c r="FXD17" s="170"/>
      <c r="FXE17" s="176"/>
      <c r="FXF17" s="177"/>
      <c r="FXG17" s="178"/>
      <c r="FXH17" s="169"/>
      <c r="FXI17" s="170"/>
      <c r="FXJ17" s="171"/>
      <c r="FXK17" s="172"/>
      <c r="FXL17" s="170"/>
      <c r="FXM17" s="173"/>
      <c r="FXN17" s="173"/>
      <c r="FXO17" s="170"/>
      <c r="FXP17" s="174"/>
      <c r="FXQ17" s="175"/>
      <c r="FXR17" s="170"/>
      <c r="FXS17" s="176"/>
      <c r="FXT17" s="177"/>
      <c r="FXU17" s="178"/>
      <c r="FXV17" s="169"/>
      <c r="FXW17" s="170"/>
      <c r="FXX17" s="171"/>
      <c r="FXY17" s="172"/>
      <c r="FXZ17" s="170"/>
      <c r="FYA17" s="173"/>
      <c r="FYB17" s="173"/>
      <c r="FYC17" s="170"/>
      <c r="FYD17" s="174"/>
      <c r="FYE17" s="175"/>
      <c r="FYF17" s="170"/>
      <c r="FYG17" s="176"/>
      <c r="FYH17" s="177"/>
      <c r="FYI17" s="178"/>
      <c r="FYJ17" s="169"/>
      <c r="FYK17" s="170"/>
      <c r="FYL17" s="171"/>
      <c r="FYM17" s="172"/>
      <c r="FYN17" s="170"/>
      <c r="FYO17" s="173"/>
      <c r="FYP17" s="173"/>
      <c r="FYQ17" s="170"/>
      <c r="FYR17" s="174"/>
      <c r="FYS17" s="175"/>
      <c r="FYT17" s="170"/>
      <c r="FYU17" s="176"/>
      <c r="FYV17" s="177"/>
      <c r="FYW17" s="178"/>
      <c r="FYX17" s="169"/>
      <c r="FYY17" s="170"/>
      <c r="FYZ17" s="171"/>
      <c r="FZA17" s="172"/>
      <c r="FZB17" s="170"/>
      <c r="FZC17" s="173"/>
      <c r="FZD17" s="173"/>
      <c r="FZE17" s="170"/>
      <c r="FZF17" s="174"/>
      <c r="FZG17" s="175"/>
      <c r="FZH17" s="170"/>
      <c r="FZI17" s="176"/>
      <c r="FZJ17" s="177"/>
      <c r="FZK17" s="178"/>
      <c r="FZL17" s="169"/>
      <c r="FZM17" s="170"/>
      <c r="FZN17" s="171"/>
      <c r="FZO17" s="172"/>
      <c r="FZP17" s="170"/>
      <c r="FZQ17" s="173"/>
      <c r="FZR17" s="173"/>
      <c r="FZS17" s="170"/>
      <c r="FZT17" s="174"/>
      <c r="FZU17" s="175"/>
      <c r="FZV17" s="170"/>
      <c r="FZW17" s="176"/>
      <c r="FZX17" s="177"/>
      <c r="FZY17" s="178"/>
      <c r="FZZ17" s="169"/>
      <c r="GAA17" s="170"/>
      <c r="GAB17" s="171"/>
      <c r="GAC17" s="172"/>
      <c r="GAD17" s="170"/>
      <c r="GAE17" s="173"/>
      <c r="GAF17" s="173"/>
      <c r="GAG17" s="170"/>
      <c r="GAH17" s="174"/>
      <c r="GAI17" s="175"/>
      <c r="GAJ17" s="170"/>
      <c r="GAK17" s="176"/>
      <c r="GAL17" s="177"/>
      <c r="GAM17" s="178"/>
      <c r="GAN17" s="169"/>
      <c r="GAO17" s="170"/>
      <c r="GAP17" s="171"/>
      <c r="GAQ17" s="172"/>
      <c r="GAR17" s="170"/>
      <c r="GAS17" s="173"/>
      <c r="GAT17" s="173"/>
      <c r="GAU17" s="170"/>
      <c r="GAV17" s="174"/>
      <c r="GAW17" s="175"/>
      <c r="GAX17" s="170"/>
      <c r="GAY17" s="176"/>
      <c r="GAZ17" s="177"/>
      <c r="GBA17" s="178"/>
      <c r="GBB17" s="169"/>
      <c r="GBC17" s="170"/>
      <c r="GBD17" s="171"/>
      <c r="GBE17" s="172"/>
      <c r="GBF17" s="170"/>
      <c r="GBG17" s="173"/>
      <c r="GBH17" s="173"/>
      <c r="GBI17" s="170"/>
      <c r="GBJ17" s="174"/>
      <c r="GBK17" s="175"/>
      <c r="GBL17" s="170"/>
      <c r="GBM17" s="176"/>
      <c r="GBN17" s="177"/>
      <c r="GBO17" s="178"/>
      <c r="GBP17" s="169"/>
      <c r="GBQ17" s="170"/>
      <c r="GBR17" s="171"/>
      <c r="GBS17" s="172"/>
      <c r="GBT17" s="170"/>
      <c r="GBU17" s="173"/>
      <c r="GBV17" s="173"/>
      <c r="GBW17" s="170"/>
      <c r="GBX17" s="174"/>
      <c r="GBY17" s="175"/>
      <c r="GBZ17" s="170"/>
      <c r="GCA17" s="176"/>
      <c r="GCB17" s="177"/>
      <c r="GCC17" s="178"/>
      <c r="GCD17" s="169"/>
      <c r="GCE17" s="170"/>
      <c r="GCF17" s="171"/>
      <c r="GCG17" s="172"/>
      <c r="GCH17" s="170"/>
      <c r="GCI17" s="173"/>
      <c r="GCJ17" s="173"/>
      <c r="GCK17" s="170"/>
      <c r="GCL17" s="174"/>
      <c r="GCM17" s="175"/>
      <c r="GCN17" s="170"/>
      <c r="GCO17" s="176"/>
      <c r="GCP17" s="177"/>
      <c r="GCQ17" s="178"/>
      <c r="GCR17" s="169"/>
      <c r="GCS17" s="170"/>
      <c r="GCT17" s="171"/>
      <c r="GCU17" s="172"/>
      <c r="GCV17" s="170"/>
      <c r="GCW17" s="173"/>
      <c r="GCX17" s="173"/>
      <c r="GCY17" s="170"/>
      <c r="GCZ17" s="174"/>
      <c r="GDA17" s="175"/>
      <c r="GDB17" s="170"/>
      <c r="GDC17" s="176"/>
      <c r="GDD17" s="177"/>
      <c r="GDE17" s="178"/>
      <c r="GDF17" s="169"/>
      <c r="GDG17" s="170"/>
      <c r="GDH17" s="171"/>
      <c r="GDI17" s="172"/>
      <c r="GDJ17" s="170"/>
      <c r="GDK17" s="173"/>
      <c r="GDL17" s="173"/>
      <c r="GDM17" s="170"/>
      <c r="GDN17" s="174"/>
      <c r="GDO17" s="175"/>
      <c r="GDP17" s="170"/>
      <c r="GDQ17" s="176"/>
      <c r="GDR17" s="177"/>
      <c r="GDS17" s="178"/>
      <c r="GDT17" s="169"/>
      <c r="GDU17" s="170"/>
      <c r="GDV17" s="171"/>
      <c r="GDW17" s="172"/>
      <c r="GDX17" s="170"/>
      <c r="GDY17" s="173"/>
      <c r="GDZ17" s="173"/>
      <c r="GEA17" s="170"/>
      <c r="GEB17" s="174"/>
      <c r="GEC17" s="175"/>
      <c r="GED17" s="170"/>
      <c r="GEE17" s="176"/>
      <c r="GEF17" s="177"/>
      <c r="GEG17" s="178"/>
      <c r="GEH17" s="169"/>
      <c r="GEI17" s="170"/>
      <c r="GEJ17" s="171"/>
      <c r="GEK17" s="172"/>
      <c r="GEL17" s="170"/>
      <c r="GEM17" s="173"/>
      <c r="GEN17" s="173"/>
      <c r="GEO17" s="170"/>
      <c r="GEP17" s="174"/>
      <c r="GEQ17" s="175"/>
      <c r="GER17" s="170"/>
      <c r="GES17" s="176"/>
      <c r="GET17" s="177"/>
      <c r="GEU17" s="178"/>
      <c r="GEV17" s="169"/>
      <c r="GEW17" s="170"/>
      <c r="GEX17" s="171"/>
      <c r="GEY17" s="172"/>
      <c r="GEZ17" s="170"/>
      <c r="GFA17" s="173"/>
      <c r="GFB17" s="173"/>
      <c r="GFC17" s="170"/>
      <c r="GFD17" s="174"/>
      <c r="GFE17" s="175"/>
      <c r="GFF17" s="170"/>
      <c r="GFG17" s="176"/>
      <c r="GFH17" s="177"/>
      <c r="GFI17" s="178"/>
      <c r="GFJ17" s="169"/>
      <c r="GFK17" s="170"/>
      <c r="GFL17" s="171"/>
      <c r="GFM17" s="172"/>
      <c r="GFN17" s="170"/>
      <c r="GFO17" s="173"/>
      <c r="GFP17" s="173"/>
      <c r="GFQ17" s="170"/>
      <c r="GFR17" s="174"/>
      <c r="GFS17" s="175"/>
      <c r="GFT17" s="170"/>
      <c r="GFU17" s="176"/>
      <c r="GFV17" s="177"/>
      <c r="GFW17" s="178"/>
      <c r="GFX17" s="169"/>
      <c r="GFY17" s="170"/>
      <c r="GFZ17" s="171"/>
      <c r="GGA17" s="172"/>
      <c r="GGB17" s="170"/>
      <c r="GGC17" s="173"/>
      <c r="GGD17" s="173"/>
      <c r="GGE17" s="170"/>
      <c r="GGF17" s="174"/>
      <c r="GGG17" s="175"/>
      <c r="GGH17" s="170"/>
      <c r="GGI17" s="176"/>
      <c r="GGJ17" s="177"/>
      <c r="GGK17" s="178"/>
      <c r="GGL17" s="169"/>
      <c r="GGM17" s="170"/>
      <c r="GGN17" s="171"/>
      <c r="GGO17" s="172"/>
      <c r="GGP17" s="170"/>
      <c r="GGQ17" s="173"/>
      <c r="GGR17" s="173"/>
      <c r="GGS17" s="170"/>
      <c r="GGT17" s="174"/>
      <c r="GGU17" s="175"/>
      <c r="GGV17" s="170"/>
      <c r="GGW17" s="176"/>
      <c r="GGX17" s="177"/>
      <c r="GGY17" s="178"/>
      <c r="GGZ17" s="169"/>
      <c r="GHA17" s="170"/>
      <c r="GHB17" s="171"/>
      <c r="GHC17" s="172"/>
      <c r="GHD17" s="170"/>
      <c r="GHE17" s="173"/>
      <c r="GHF17" s="173"/>
      <c r="GHG17" s="170"/>
      <c r="GHH17" s="174"/>
      <c r="GHI17" s="175"/>
      <c r="GHJ17" s="170"/>
      <c r="GHK17" s="176"/>
      <c r="GHL17" s="177"/>
      <c r="GHM17" s="178"/>
      <c r="GHN17" s="169"/>
      <c r="GHO17" s="170"/>
      <c r="GHP17" s="171"/>
      <c r="GHQ17" s="172"/>
      <c r="GHR17" s="170"/>
      <c r="GHS17" s="173"/>
      <c r="GHT17" s="173"/>
      <c r="GHU17" s="170"/>
      <c r="GHV17" s="174"/>
      <c r="GHW17" s="175"/>
      <c r="GHX17" s="170"/>
      <c r="GHY17" s="176"/>
      <c r="GHZ17" s="177"/>
      <c r="GIA17" s="178"/>
      <c r="GIB17" s="169"/>
      <c r="GIC17" s="170"/>
      <c r="GID17" s="171"/>
      <c r="GIE17" s="172"/>
      <c r="GIF17" s="170"/>
      <c r="GIG17" s="173"/>
      <c r="GIH17" s="173"/>
      <c r="GII17" s="170"/>
      <c r="GIJ17" s="174"/>
      <c r="GIK17" s="175"/>
      <c r="GIL17" s="170"/>
      <c r="GIM17" s="176"/>
      <c r="GIN17" s="177"/>
      <c r="GIO17" s="178"/>
      <c r="GIP17" s="169"/>
      <c r="GIQ17" s="170"/>
      <c r="GIR17" s="171"/>
      <c r="GIS17" s="172"/>
      <c r="GIT17" s="170"/>
      <c r="GIU17" s="173"/>
      <c r="GIV17" s="173"/>
      <c r="GIW17" s="170"/>
      <c r="GIX17" s="174"/>
      <c r="GIY17" s="175"/>
      <c r="GIZ17" s="170"/>
      <c r="GJA17" s="176"/>
      <c r="GJB17" s="177"/>
      <c r="GJC17" s="178"/>
      <c r="GJD17" s="169"/>
      <c r="GJE17" s="170"/>
      <c r="GJF17" s="171"/>
      <c r="GJG17" s="172"/>
      <c r="GJH17" s="170"/>
      <c r="GJI17" s="173"/>
      <c r="GJJ17" s="173"/>
      <c r="GJK17" s="170"/>
      <c r="GJL17" s="174"/>
      <c r="GJM17" s="175"/>
      <c r="GJN17" s="170"/>
      <c r="GJO17" s="176"/>
      <c r="GJP17" s="177"/>
      <c r="GJQ17" s="178"/>
      <c r="GJR17" s="169"/>
      <c r="GJS17" s="170"/>
      <c r="GJT17" s="171"/>
      <c r="GJU17" s="172"/>
      <c r="GJV17" s="170"/>
      <c r="GJW17" s="173"/>
      <c r="GJX17" s="173"/>
      <c r="GJY17" s="170"/>
      <c r="GJZ17" s="174"/>
      <c r="GKA17" s="175"/>
      <c r="GKB17" s="170"/>
      <c r="GKC17" s="176"/>
      <c r="GKD17" s="177"/>
      <c r="GKE17" s="178"/>
      <c r="GKF17" s="169"/>
      <c r="GKG17" s="170"/>
      <c r="GKH17" s="171"/>
      <c r="GKI17" s="172"/>
      <c r="GKJ17" s="170"/>
      <c r="GKK17" s="173"/>
      <c r="GKL17" s="173"/>
      <c r="GKM17" s="170"/>
      <c r="GKN17" s="174"/>
      <c r="GKO17" s="175"/>
      <c r="GKP17" s="170"/>
      <c r="GKQ17" s="176"/>
      <c r="GKR17" s="177"/>
      <c r="GKS17" s="178"/>
      <c r="GKT17" s="169"/>
      <c r="GKU17" s="170"/>
      <c r="GKV17" s="171"/>
      <c r="GKW17" s="172"/>
      <c r="GKX17" s="170"/>
      <c r="GKY17" s="173"/>
      <c r="GKZ17" s="173"/>
      <c r="GLA17" s="170"/>
      <c r="GLB17" s="174"/>
      <c r="GLC17" s="175"/>
      <c r="GLD17" s="170"/>
      <c r="GLE17" s="176"/>
      <c r="GLF17" s="177"/>
      <c r="GLG17" s="178"/>
      <c r="GLH17" s="169"/>
      <c r="GLI17" s="170"/>
      <c r="GLJ17" s="171"/>
      <c r="GLK17" s="172"/>
      <c r="GLL17" s="170"/>
      <c r="GLM17" s="173"/>
      <c r="GLN17" s="173"/>
      <c r="GLO17" s="170"/>
      <c r="GLP17" s="174"/>
      <c r="GLQ17" s="175"/>
      <c r="GLR17" s="170"/>
      <c r="GLS17" s="176"/>
      <c r="GLT17" s="177"/>
      <c r="GLU17" s="178"/>
      <c r="GLV17" s="169"/>
      <c r="GLW17" s="170"/>
      <c r="GLX17" s="171"/>
      <c r="GLY17" s="172"/>
      <c r="GLZ17" s="170"/>
      <c r="GMA17" s="173"/>
      <c r="GMB17" s="173"/>
      <c r="GMC17" s="170"/>
      <c r="GMD17" s="174"/>
      <c r="GME17" s="175"/>
      <c r="GMF17" s="170"/>
      <c r="GMG17" s="176"/>
      <c r="GMH17" s="177"/>
      <c r="GMI17" s="178"/>
      <c r="GMJ17" s="169"/>
      <c r="GMK17" s="170"/>
      <c r="GML17" s="171"/>
      <c r="GMM17" s="172"/>
      <c r="GMN17" s="170"/>
      <c r="GMO17" s="173"/>
      <c r="GMP17" s="173"/>
      <c r="GMQ17" s="170"/>
      <c r="GMR17" s="174"/>
      <c r="GMS17" s="175"/>
      <c r="GMT17" s="170"/>
      <c r="GMU17" s="176"/>
      <c r="GMV17" s="177"/>
      <c r="GMW17" s="178"/>
      <c r="GMX17" s="169"/>
      <c r="GMY17" s="170"/>
      <c r="GMZ17" s="171"/>
      <c r="GNA17" s="172"/>
      <c r="GNB17" s="170"/>
      <c r="GNC17" s="173"/>
      <c r="GND17" s="173"/>
      <c r="GNE17" s="170"/>
      <c r="GNF17" s="174"/>
      <c r="GNG17" s="175"/>
      <c r="GNH17" s="170"/>
      <c r="GNI17" s="176"/>
      <c r="GNJ17" s="177"/>
      <c r="GNK17" s="178"/>
      <c r="GNL17" s="169"/>
      <c r="GNM17" s="170"/>
      <c r="GNN17" s="171"/>
      <c r="GNO17" s="172"/>
      <c r="GNP17" s="170"/>
      <c r="GNQ17" s="173"/>
      <c r="GNR17" s="173"/>
      <c r="GNS17" s="170"/>
      <c r="GNT17" s="174"/>
      <c r="GNU17" s="175"/>
      <c r="GNV17" s="170"/>
      <c r="GNW17" s="176"/>
      <c r="GNX17" s="177"/>
      <c r="GNY17" s="178"/>
      <c r="GNZ17" s="169"/>
      <c r="GOA17" s="170"/>
      <c r="GOB17" s="171"/>
      <c r="GOC17" s="172"/>
      <c r="GOD17" s="170"/>
      <c r="GOE17" s="173"/>
      <c r="GOF17" s="173"/>
      <c r="GOG17" s="170"/>
      <c r="GOH17" s="174"/>
      <c r="GOI17" s="175"/>
      <c r="GOJ17" s="170"/>
      <c r="GOK17" s="176"/>
      <c r="GOL17" s="177"/>
      <c r="GOM17" s="178"/>
      <c r="GON17" s="169"/>
      <c r="GOO17" s="170"/>
      <c r="GOP17" s="171"/>
      <c r="GOQ17" s="172"/>
      <c r="GOR17" s="170"/>
      <c r="GOS17" s="173"/>
      <c r="GOT17" s="173"/>
      <c r="GOU17" s="170"/>
      <c r="GOV17" s="174"/>
      <c r="GOW17" s="175"/>
      <c r="GOX17" s="170"/>
      <c r="GOY17" s="176"/>
      <c r="GOZ17" s="177"/>
      <c r="GPA17" s="178"/>
      <c r="GPB17" s="169"/>
      <c r="GPC17" s="170"/>
      <c r="GPD17" s="171"/>
      <c r="GPE17" s="172"/>
      <c r="GPF17" s="170"/>
      <c r="GPG17" s="173"/>
      <c r="GPH17" s="173"/>
      <c r="GPI17" s="170"/>
      <c r="GPJ17" s="174"/>
      <c r="GPK17" s="175"/>
      <c r="GPL17" s="170"/>
      <c r="GPM17" s="176"/>
      <c r="GPN17" s="177"/>
      <c r="GPO17" s="178"/>
      <c r="GPP17" s="169"/>
      <c r="GPQ17" s="170"/>
      <c r="GPR17" s="171"/>
      <c r="GPS17" s="172"/>
      <c r="GPT17" s="170"/>
      <c r="GPU17" s="173"/>
      <c r="GPV17" s="173"/>
      <c r="GPW17" s="170"/>
      <c r="GPX17" s="174"/>
      <c r="GPY17" s="175"/>
      <c r="GPZ17" s="170"/>
      <c r="GQA17" s="176"/>
      <c r="GQB17" s="177"/>
      <c r="GQC17" s="178"/>
      <c r="GQD17" s="169"/>
      <c r="GQE17" s="170"/>
      <c r="GQF17" s="171"/>
      <c r="GQG17" s="172"/>
      <c r="GQH17" s="170"/>
      <c r="GQI17" s="173"/>
      <c r="GQJ17" s="173"/>
      <c r="GQK17" s="170"/>
      <c r="GQL17" s="174"/>
      <c r="GQM17" s="175"/>
      <c r="GQN17" s="170"/>
      <c r="GQO17" s="176"/>
      <c r="GQP17" s="177"/>
      <c r="GQQ17" s="178"/>
      <c r="GQR17" s="169"/>
      <c r="GQS17" s="170"/>
      <c r="GQT17" s="171"/>
      <c r="GQU17" s="172"/>
      <c r="GQV17" s="170"/>
      <c r="GQW17" s="173"/>
      <c r="GQX17" s="173"/>
      <c r="GQY17" s="170"/>
      <c r="GQZ17" s="174"/>
      <c r="GRA17" s="175"/>
      <c r="GRB17" s="170"/>
      <c r="GRC17" s="176"/>
      <c r="GRD17" s="177"/>
      <c r="GRE17" s="178"/>
      <c r="GRF17" s="169"/>
      <c r="GRG17" s="170"/>
      <c r="GRH17" s="171"/>
      <c r="GRI17" s="172"/>
      <c r="GRJ17" s="170"/>
      <c r="GRK17" s="173"/>
      <c r="GRL17" s="173"/>
      <c r="GRM17" s="170"/>
      <c r="GRN17" s="174"/>
      <c r="GRO17" s="175"/>
      <c r="GRP17" s="170"/>
      <c r="GRQ17" s="176"/>
      <c r="GRR17" s="177"/>
      <c r="GRS17" s="178"/>
      <c r="GRT17" s="169"/>
      <c r="GRU17" s="170"/>
      <c r="GRV17" s="171"/>
      <c r="GRW17" s="172"/>
      <c r="GRX17" s="170"/>
      <c r="GRY17" s="173"/>
      <c r="GRZ17" s="173"/>
      <c r="GSA17" s="170"/>
      <c r="GSB17" s="174"/>
      <c r="GSC17" s="175"/>
      <c r="GSD17" s="170"/>
      <c r="GSE17" s="176"/>
      <c r="GSF17" s="177"/>
      <c r="GSG17" s="178"/>
      <c r="GSH17" s="169"/>
      <c r="GSI17" s="170"/>
      <c r="GSJ17" s="171"/>
      <c r="GSK17" s="172"/>
      <c r="GSL17" s="170"/>
      <c r="GSM17" s="173"/>
      <c r="GSN17" s="173"/>
      <c r="GSO17" s="170"/>
      <c r="GSP17" s="174"/>
      <c r="GSQ17" s="175"/>
      <c r="GSR17" s="170"/>
      <c r="GSS17" s="176"/>
      <c r="GST17" s="177"/>
      <c r="GSU17" s="178"/>
      <c r="GSV17" s="169"/>
      <c r="GSW17" s="170"/>
      <c r="GSX17" s="171"/>
      <c r="GSY17" s="172"/>
      <c r="GSZ17" s="170"/>
      <c r="GTA17" s="173"/>
      <c r="GTB17" s="173"/>
      <c r="GTC17" s="170"/>
      <c r="GTD17" s="174"/>
      <c r="GTE17" s="175"/>
      <c r="GTF17" s="170"/>
      <c r="GTG17" s="176"/>
      <c r="GTH17" s="177"/>
      <c r="GTI17" s="178"/>
      <c r="GTJ17" s="169"/>
      <c r="GTK17" s="170"/>
      <c r="GTL17" s="171"/>
      <c r="GTM17" s="172"/>
      <c r="GTN17" s="170"/>
      <c r="GTO17" s="173"/>
      <c r="GTP17" s="173"/>
      <c r="GTQ17" s="170"/>
      <c r="GTR17" s="174"/>
      <c r="GTS17" s="175"/>
      <c r="GTT17" s="170"/>
      <c r="GTU17" s="176"/>
      <c r="GTV17" s="177"/>
      <c r="GTW17" s="178"/>
      <c r="GTX17" s="169"/>
      <c r="GTY17" s="170"/>
      <c r="GTZ17" s="171"/>
      <c r="GUA17" s="172"/>
      <c r="GUB17" s="170"/>
      <c r="GUC17" s="173"/>
      <c r="GUD17" s="173"/>
      <c r="GUE17" s="170"/>
      <c r="GUF17" s="174"/>
      <c r="GUG17" s="175"/>
      <c r="GUH17" s="170"/>
      <c r="GUI17" s="176"/>
      <c r="GUJ17" s="177"/>
      <c r="GUK17" s="178"/>
      <c r="GUL17" s="169"/>
      <c r="GUM17" s="170"/>
      <c r="GUN17" s="171"/>
      <c r="GUO17" s="172"/>
      <c r="GUP17" s="170"/>
      <c r="GUQ17" s="173"/>
      <c r="GUR17" s="173"/>
      <c r="GUS17" s="170"/>
      <c r="GUT17" s="174"/>
      <c r="GUU17" s="175"/>
      <c r="GUV17" s="170"/>
      <c r="GUW17" s="176"/>
      <c r="GUX17" s="177"/>
      <c r="GUY17" s="178"/>
      <c r="GUZ17" s="169"/>
      <c r="GVA17" s="170"/>
      <c r="GVB17" s="171"/>
      <c r="GVC17" s="172"/>
      <c r="GVD17" s="170"/>
      <c r="GVE17" s="173"/>
      <c r="GVF17" s="173"/>
      <c r="GVG17" s="170"/>
      <c r="GVH17" s="174"/>
      <c r="GVI17" s="175"/>
      <c r="GVJ17" s="170"/>
      <c r="GVK17" s="176"/>
      <c r="GVL17" s="177"/>
      <c r="GVM17" s="178"/>
      <c r="GVN17" s="169"/>
      <c r="GVO17" s="170"/>
      <c r="GVP17" s="171"/>
      <c r="GVQ17" s="172"/>
      <c r="GVR17" s="170"/>
      <c r="GVS17" s="173"/>
      <c r="GVT17" s="173"/>
      <c r="GVU17" s="170"/>
      <c r="GVV17" s="174"/>
      <c r="GVW17" s="175"/>
      <c r="GVX17" s="170"/>
      <c r="GVY17" s="176"/>
      <c r="GVZ17" s="177"/>
      <c r="GWA17" s="178"/>
      <c r="GWB17" s="169"/>
      <c r="GWC17" s="170"/>
      <c r="GWD17" s="171"/>
      <c r="GWE17" s="172"/>
      <c r="GWF17" s="170"/>
      <c r="GWG17" s="173"/>
      <c r="GWH17" s="173"/>
      <c r="GWI17" s="170"/>
      <c r="GWJ17" s="174"/>
      <c r="GWK17" s="175"/>
      <c r="GWL17" s="170"/>
      <c r="GWM17" s="176"/>
      <c r="GWN17" s="177"/>
      <c r="GWO17" s="178"/>
      <c r="GWP17" s="169"/>
      <c r="GWQ17" s="170"/>
      <c r="GWR17" s="171"/>
      <c r="GWS17" s="172"/>
      <c r="GWT17" s="170"/>
      <c r="GWU17" s="173"/>
      <c r="GWV17" s="173"/>
      <c r="GWW17" s="170"/>
      <c r="GWX17" s="174"/>
      <c r="GWY17" s="175"/>
      <c r="GWZ17" s="170"/>
      <c r="GXA17" s="176"/>
      <c r="GXB17" s="177"/>
      <c r="GXC17" s="178"/>
      <c r="GXD17" s="169"/>
      <c r="GXE17" s="170"/>
      <c r="GXF17" s="171"/>
      <c r="GXG17" s="172"/>
      <c r="GXH17" s="170"/>
      <c r="GXI17" s="173"/>
      <c r="GXJ17" s="173"/>
      <c r="GXK17" s="170"/>
      <c r="GXL17" s="174"/>
      <c r="GXM17" s="175"/>
      <c r="GXN17" s="170"/>
      <c r="GXO17" s="176"/>
      <c r="GXP17" s="177"/>
      <c r="GXQ17" s="178"/>
      <c r="GXR17" s="169"/>
      <c r="GXS17" s="170"/>
      <c r="GXT17" s="171"/>
      <c r="GXU17" s="172"/>
      <c r="GXV17" s="170"/>
      <c r="GXW17" s="173"/>
      <c r="GXX17" s="173"/>
      <c r="GXY17" s="170"/>
      <c r="GXZ17" s="174"/>
      <c r="GYA17" s="175"/>
      <c r="GYB17" s="170"/>
      <c r="GYC17" s="176"/>
      <c r="GYD17" s="177"/>
      <c r="GYE17" s="178"/>
      <c r="GYF17" s="169"/>
      <c r="GYG17" s="170"/>
      <c r="GYH17" s="171"/>
      <c r="GYI17" s="172"/>
      <c r="GYJ17" s="170"/>
      <c r="GYK17" s="173"/>
      <c r="GYL17" s="173"/>
      <c r="GYM17" s="170"/>
      <c r="GYN17" s="174"/>
      <c r="GYO17" s="175"/>
      <c r="GYP17" s="170"/>
      <c r="GYQ17" s="176"/>
      <c r="GYR17" s="177"/>
      <c r="GYS17" s="178"/>
      <c r="GYT17" s="169"/>
      <c r="GYU17" s="170"/>
      <c r="GYV17" s="171"/>
      <c r="GYW17" s="172"/>
      <c r="GYX17" s="170"/>
      <c r="GYY17" s="173"/>
      <c r="GYZ17" s="173"/>
      <c r="GZA17" s="170"/>
      <c r="GZB17" s="174"/>
      <c r="GZC17" s="175"/>
      <c r="GZD17" s="170"/>
      <c r="GZE17" s="176"/>
      <c r="GZF17" s="177"/>
      <c r="GZG17" s="178"/>
      <c r="GZH17" s="169"/>
      <c r="GZI17" s="170"/>
      <c r="GZJ17" s="171"/>
      <c r="GZK17" s="172"/>
      <c r="GZL17" s="170"/>
      <c r="GZM17" s="173"/>
      <c r="GZN17" s="173"/>
      <c r="GZO17" s="170"/>
      <c r="GZP17" s="174"/>
      <c r="GZQ17" s="175"/>
      <c r="GZR17" s="170"/>
      <c r="GZS17" s="176"/>
      <c r="GZT17" s="177"/>
      <c r="GZU17" s="178"/>
      <c r="GZV17" s="169"/>
      <c r="GZW17" s="170"/>
      <c r="GZX17" s="171"/>
      <c r="GZY17" s="172"/>
      <c r="GZZ17" s="170"/>
      <c r="HAA17" s="173"/>
      <c r="HAB17" s="173"/>
      <c r="HAC17" s="170"/>
      <c r="HAD17" s="174"/>
      <c r="HAE17" s="175"/>
      <c r="HAF17" s="170"/>
      <c r="HAG17" s="176"/>
      <c r="HAH17" s="177"/>
      <c r="HAI17" s="178"/>
      <c r="HAJ17" s="169"/>
      <c r="HAK17" s="170"/>
      <c r="HAL17" s="171"/>
      <c r="HAM17" s="172"/>
      <c r="HAN17" s="170"/>
      <c r="HAO17" s="173"/>
      <c r="HAP17" s="173"/>
      <c r="HAQ17" s="170"/>
      <c r="HAR17" s="174"/>
      <c r="HAS17" s="175"/>
      <c r="HAT17" s="170"/>
      <c r="HAU17" s="176"/>
      <c r="HAV17" s="177"/>
      <c r="HAW17" s="178"/>
      <c r="HAX17" s="169"/>
      <c r="HAY17" s="170"/>
      <c r="HAZ17" s="171"/>
      <c r="HBA17" s="172"/>
      <c r="HBB17" s="170"/>
      <c r="HBC17" s="173"/>
      <c r="HBD17" s="173"/>
      <c r="HBE17" s="170"/>
      <c r="HBF17" s="174"/>
      <c r="HBG17" s="175"/>
      <c r="HBH17" s="170"/>
      <c r="HBI17" s="176"/>
      <c r="HBJ17" s="177"/>
      <c r="HBK17" s="178"/>
      <c r="HBL17" s="169"/>
      <c r="HBM17" s="170"/>
      <c r="HBN17" s="171"/>
      <c r="HBO17" s="172"/>
      <c r="HBP17" s="170"/>
      <c r="HBQ17" s="173"/>
      <c r="HBR17" s="173"/>
      <c r="HBS17" s="170"/>
      <c r="HBT17" s="174"/>
      <c r="HBU17" s="175"/>
      <c r="HBV17" s="170"/>
      <c r="HBW17" s="176"/>
      <c r="HBX17" s="177"/>
      <c r="HBY17" s="178"/>
      <c r="HBZ17" s="169"/>
      <c r="HCA17" s="170"/>
      <c r="HCB17" s="171"/>
      <c r="HCC17" s="172"/>
      <c r="HCD17" s="170"/>
      <c r="HCE17" s="173"/>
      <c r="HCF17" s="173"/>
      <c r="HCG17" s="170"/>
      <c r="HCH17" s="174"/>
      <c r="HCI17" s="175"/>
      <c r="HCJ17" s="170"/>
      <c r="HCK17" s="176"/>
      <c r="HCL17" s="177"/>
      <c r="HCM17" s="178"/>
      <c r="HCN17" s="169"/>
      <c r="HCO17" s="170"/>
      <c r="HCP17" s="171"/>
      <c r="HCQ17" s="172"/>
      <c r="HCR17" s="170"/>
      <c r="HCS17" s="173"/>
      <c r="HCT17" s="173"/>
      <c r="HCU17" s="170"/>
      <c r="HCV17" s="174"/>
      <c r="HCW17" s="175"/>
      <c r="HCX17" s="170"/>
      <c r="HCY17" s="176"/>
      <c r="HCZ17" s="177"/>
      <c r="HDA17" s="178"/>
      <c r="HDB17" s="169"/>
      <c r="HDC17" s="170"/>
      <c r="HDD17" s="171"/>
      <c r="HDE17" s="172"/>
      <c r="HDF17" s="170"/>
      <c r="HDG17" s="173"/>
      <c r="HDH17" s="173"/>
      <c r="HDI17" s="170"/>
      <c r="HDJ17" s="174"/>
      <c r="HDK17" s="175"/>
      <c r="HDL17" s="170"/>
      <c r="HDM17" s="176"/>
      <c r="HDN17" s="177"/>
      <c r="HDO17" s="178"/>
      <c r="HDP17" s="169"/>
      <c r="HDQ17" s="170"/>
      <c r="HDR17" s="171"/>
      <c r="HDS17" s="172"/>
      <c r="HDT17" s="170"/>
      <c r="HDU17" s="173"/>
      <c r="HDV17" s="173"/>
      <c r="HDW17" s="170"/>
      <c r="HDX17" s="174"/>
      <c r="HDY17" s="175"/>
      <c r="HDZ17" s="170"/>
      <c r="HEA17" s="176"/>
      <c r="HEB17" s="177"/>
      <c r="HEC17" s="178"/>
      <c r="HED17" s="169"/>
      <c r="HEE17" s="170"/>
      <c r="HEF17" s="171"/>
      <c r="HEG17" s="172"/>
      <c r="HEH17" s="170"/>
      <c r="HEI17" s="173"/>
      <c r="HEJ17" s="173"/>
      <c r="HEK17" s="170"/>
      <c r="HEL17" s="174"/>
      <c r="HEM17" s="175"/>
      <c r="HEN17" s="170"/>
      <c r="HEO17" s="176"/>
      <c r="HEP17" s="177"/>
      <c r="HEQ17" s="178"/>
      <c r="HER17" s="169"/>
      <c r="HES17" s="170"/>
      <c r="HET17" s="171"/>
      <c r="HEU17" s="172"/>
      <c r="HEV17" s="170"/>
      <c r="HEW17" s="173"/>
      <c r="HEX17" s="173"/>
      <c r="HEY17" s="170"/>
      <c r="HEZ17" s="174"/>
      <c r="HFA17" s="175"/>
      <c r="HFB17" s="170"/>
      <c r="HFC17" s="176"/>
      <c r="HFD17" s="177"/>
      <c r="HFE17" s="178"/>
      <c r="HFF17" s="169"/>
      <c r="HFG17" s="170"/>
      <c r="HFH17" s="171"/>
      <c r="HFI17" s="172"/>
      <c r="HFJ17" s="170"/>
      <c r="HFK17" s="173"/>
      <c r="HFL17" s="173"/>
      <c r="HFM17" s="170"/>
      <c r="HFN17" s="174"/>
      <c r="HFO17" s="175"/>
      <c r="HFP17" s="170"/>
      <c r="HFQ17" s="176"/>
      <c r="HFR17" s="177"/>
      <c r="HFS17" s="178"/>
      <c r="HFT17" s="169"/>
      <c r="HFU17" s="170"/>
      <c r="HFV17" s="171"/>
      <c r="HFW17" s="172"/>
      <c r="HFX17" s="170"/>
      <c r="HFY17" s="173"/>
      <c r="HFZ17" s="173"/>
      <c r="HGA17" s="170"/>
      <c r="HGB17" s="174"/>
      <c r="HGC17" s="175"/>
      <c r="HGD17" s="170"/>
      <c r="HGE17" s="176"/>
      <c r="HGF17" s="177"/>
      <c r="HGG17" s="178"/>
      <c r="HGH17" s="169"/>
      <c r="HGI17" s="170"/>
      <c r="HGJ17" s="171"/>
      <c r="HGK17" s="172"/>
      <c r="HGL17" s="170"/>
      <c r="HGM17" s="173"/>
      <c r="HGN17" s="173"/>
      <c r="HGO17" s="170"/>
      <c r="HGP17" s="174"/>
      <c r="HGQ17" s="175"/>
      <c r="HGR17" s="170"/>
      <c r="HGS17" s="176"/>
      <c r="HGT17" s="177"/>
      <c r="HGU17" s="178"/>
      <c r="HGV17" s="169"/>
      <c r="HGW17" s="170"/>
      <c r="HGX17" s="171"/>
      <c r="HGY17" s="172"/>
      <c r="HGZ17" s="170"/>
      <c r="HHA17" s="173"/>
      <c r="HHB17" s="173"/>
      <c r="HHC17" s="170"/>
      <c r="HHD17" s="174"/>
      <c r="HHE17" s="175"/>
      <c r="HHF17" s="170"/>
      <c r="HHG17" s="176"/>
      <c r="HHH17" s="177"/>
      <c r="HHI17" s="178"/>
      <c r="HHJ17" s="169"/>
      <c r="HHK17" s="170"/>
      <c r="HHL17" s="171"/>
      <c r="HHM17" s="172"/>
      <c r="HHN17" s="170"/>
      <c r="HHO17" s="173"/>
      <c r="HHP17" s="173"/>
      <c r="HHQ17" s="170"/>
      <c r="HHR17" s="174"/>
      <c r="HHS17" s="175"/>
      <c r="HHT17" s="170"/>
      <c r="HHU17" s="176"/>
      <c r="HHV17" s="177"/>
      <c r="HHW17" s="178"/>
      <c r="HHX17" s="169"/>
      <c r="HHY17" s="170"/>
      <c r="HHZ17" s="171"/>
      <c r="HIA17" s="172"/>
      <c r="HIB17" s="170"/>
      <c r="HIC17" s="173"/>
      <c r="HID17" s="173"/>
      <c r="HIE17" s="170"/>
      <c r="HIF17" s="174"/>
      <c r="HIG17" s="175"/>
      <c r="HIH17" s="170"/>
      <c r="HII17" s="176"/>
      <c r="HIJ17" s="177"/>
      <c r="HIK17" s="178"/>
      <c r="HIL17" s="169"/>
      <c r="HIM17" s="170"/>
      <c r="HIN17" s="171"/>
      <c r="HIO17" s="172"/>
      <c r="HIP17" s="170"/>
      <c r="HIQ17" s="173"/>
      <c r="HIR17" s="173"/>
      <c r="HIS17" s="170"/>
      <c r="HIT17" s="174"/>
      <c r="HIU17" s="175"/>
      <c r="HIV17" s="170"/>
      <c r="HIW17" s="176"/>
      <c r="HIX17" s="177"/>
      <c r="HIY17" s="178"/>
      <c r="HIZ17" s="169"/>
      <c r="HJA17" s="170"/>
      <c r="HJB17" s="171"/>
      <c r="HJC17" s="172"/>
      <c r="HJD17" s="170"/>
      <c r="HJE17" s="173"/>
      <c r="HJF17" s="173"/>
      <c r="HJG17" s="170"/>
      <c r="HJH17" s="174"/>
      <c r="HJI17" s="175"/>
      <c r="HJJ17" s="170"/>
      <c r="HJK17" s="176"/>
      <c r="HJL17" s="177"/>
      <c r="HJM17" s="178"/>
      <c r="HJN17" s="169"/>
      <c r="HJO17" s="170"/>
      <c r="HJP17" s="171"/>
      <c r="HJQ17" s="172"/>
      <c r="HJR17" s="170"/>
      <c r="HJS17" s="173"/>
      <c r="HJT17" s="173"/>
      <c r="HJU17" s="170"/>
      <c r="HJV17" s="174"/>
      <c r="HJW17" s="175"/>
      <c r="HJX17" s="170"/>
      <c r="HJY17" s="176"/>
      <c r="HJZ17" s="177"/>
      <c r="HKA17" s="178"/>
      <c r="HKB17" s="169"/>
      <c r="HKC17" s="170"/>
      <c r="HKD17" s="171"/>
      <c r="HKE17" s="172"/>
      <c r="HKF17" s="170"/>
      <c r="HKG17" s="173"/>
      <c r="HKH17" s="173"/>
      <c r="HKI17" s="170"/>
      <c r="HKJ17" s="174"/>
      <c r="HKK17" s="175"/>
      <c r="HKL17" s="170"/>
      <c r="HKM17" s="176"/>
      <c r="HKN17" s="177"/>
      <c r="HKO17" s="178"/>
      <c r="HKP17" s="169"/>
      <c r="HKQ17" s="170"/>
      <c r="HKR17" s="171"/>
      <c r="HKS17" s="172"/>
      <c r="HKT17" s="170"/>
      <c r="HKU17" s="173"/>
      <c r="HKV17" s="173"/>
      <c r="HKW17" s="170"/>
      <c r="HKX17" s="174"/>
      <c r="HKY17" s="175"/>
      <c r="HKZ17" s="170"/>
      <c r="HLA17" s="176"/>
      <c r="HLB17" s="177"/>
      <c r="HLC17" s="178"/>
      <c r="HLD17" s="169"/>
      <c r="HLE17" s="170"/>
      <c r="HLF17" s="171"/>
      <c r="HLG17" s="172"/>
      <c r="HLH17" s="170"/>
      <c r="HLI17" s="173"/>
      <c r="HLJ17" s="173"/>
      <c r="HLK17" s="170"/>
      <c r="HLL17" s="174"/>
      <c r="HLM17" s="175"/>
      <c r="HLN17" s="170"/>
      <c r="HLO17" s="176"/>
      <c r="HLP17" s="177"/>
      <c r="HLQ17" s="178"/>
      <c r="HLR17" s="169"/>
      <c r="HLS17" s="170"/>
      <c r="HLT17" s="171"/>
      <c r="HLU17" s="172"/>
      <c r="HLV17" s="170"/>
      <c r="HLW17" s="173"/>
      <c r="HLX17" s="173"/>
      <c r="HLY17" s="170"/>
      <c r="HLZ17" s="174"/>
      <c r="HMA17" s="175"/>
      <c r="HMB17" s="170"/>
      <c r="HMC17" s="176"/>
      <c r="HMD17" s="177"/>
      <c r="HME17" s="178"/>
      <c r="HMF17" s="169"/>
      <c r="HMG17" s="170"/>
      <c r="HMH17" s="171"/>
      <c r="HMI17" s="172"/>
      <c r="HMJ17" s="170"/>
      <c r="HMK17" s="173"/>
      <c r="HML17" s="173"/>
      <c r="HMM17" s="170"/>
      <c r="HMN17" s="174"/>
      <c r="HMO17" s="175"/>
      <c r="HMP17" s="170"/>
      <c r="HMQ17" s="176"/>
      <c r="HMR17" s="177"/>
      <c r="HMS17" s="178"/>
      <c r="HMT17" s="169"/>
      <c r="HMU17" s="170"/>
      <c r="HMV17" s="171"/>
      <c r="HMW17" s="172"/>
      <c r="HMX17" s="170"/>
      <c r="HMY17" s="173"/>
      <c r="HMZ17" s="173"/>
      <c r="HNA17" s="170"/>
      <c r="HNB17" s="174"/>
      <c r="HNC17" s="175"/>
      <c r="HND17" s="170"/>
      <c r="HNE17" s="176"/>
      <c r="HNF17" s="177"/>
      <c r="HNG17" s="178"/>
      <c r="HNH17" s="169"/>
      <c r="HNI17" s="170"/>
      <c r="HNJ17" s="171"/>
      <c r="HNK17" s="172"/>
      <c r="HNL17" s="170"/>
      <c r="HNM17" s="173"/>
      <c r="HNN17" s="173"/>
      <c r="HNO17" s="170"/>
      <c r="HNP17" s="174"/>
      <c r="HNQ17" s="175"/>
      <c r="HNR17" s="170"/>
      <c r="HNS17" s="176"/>
      <c r="HNT17" s="177"/>
      <c r="HNU17" s="178"/>
      <c r="HNV17" s="169"/>
      <c r="HNW17" s="170"/>
      <c r="HNX17" s="171"/>
      <c r="HNY17" s="172"/>
      <c r="HNZ17" s="170"/>
      <c r="HOA17" s="173"/>
      <c r="HOB17" s="173"/>
      <c r="HOC17" s="170"/>
      <c r="HOD17" s="174"/>
      <c r="HOE17" s="175"/>
      <c r="HOF17" s="170"/>
      <c r="HOG17" s="176"/>
      <c r="HOH17" s="177"/>
      <c r="HOI17" s="178"/>
      <c r="HOJ17" s="169"/>
      <c r="HOK17" s="170"/>
      <c r="HOL17" s="171"/>
      <c r="HOM17" s="172"/>
      <c r="HON17" s="170"/>
      <c r="HOO17" s="173"/>
      <c r="HOP17" s="173"/>
      <c r="HOQ17" s="170"/>
      <c r="HOR17" s="174"/>
      <c r="HOS17" s="175"/>
      <c r="HOT17" s="170"/>
      <c r="HOU17" s="176"/>
      <c r="HOV17" s="177"/>
      <c r="HOW17" s="178"/>
      <c r="HOX17" s="169"/>
      <c r="HOY17" s="170"/>
      <c r="HOZ17" s="171"/>
      <c r="HPA17" s="172"/>
      <c r="HPB17" s="170"/>
      <c r="HPC17" s="173"/>
      <c r="HPD17" s="173"/>
      <c r="HPE17" s="170"/>
      <c r="HPF17" s="174"/>
      <c r="HPG17" s="175"/>
      <c r="HPH17" s="170"/>
      <c r="HPI17" s="176"/>
      <c r="HPJ17" s="177"/>
      <c r="HPK17" s="178"/>
      <c r="HPL17" s="169"/>
      <c r="HPM17" s="170"/>
      <c r="HPN17" s="171"/>
      <c r="HPO17" s="172"/>
      <c r="HPP17" s="170"/>
      <c r="HPQ17" s="173"/>
      <c r="HPR17" s="173"/>
      <c r="HPS17" s="170"/>
      <c r="HPT17" s="174"/>
      <c r="HPU17" s="175"/>
      <c r="HPV17" s="170"/>
      <c r="HPW17" s="176"/>
      <c r="HPX17" s="177"/>
      <c r="HPY17" s="178"/>
      <c r="HPZ17" s="169"/>
      <c r="HQA17" s="170"/>
      <c r="HQB17" s="171"/>
      <c r="HQC17" s="172"/>
      <c r="HQD17" s="170"/>
      <c r="HQE17" s="173"/>
      <c r="HQF17" s="173"/>
      <c r="HQG17" s="170"/>
      <c r="HQH17" s="174"/>
      <c r="HQI17" s="175"/>
      <c r="HQJ17" s="170"/>
      <c r="HQK17" s="176"/>
      <c r="HQL17" s="177"/>
      <c r="HQM17" s="178"/>
      <c r="HQN17" s="169"/>
      <c r="HQO17" s="170"/>
      <c r="HQP17" s="171"/>
      <c r="HQQ17" s="172"/>
      <c r="HQR17" s="170"/>
      <c r="HQS17" s="173"/>
      <c r="HQT17" s="173"/>
      <c r="HQU17" s="170"/>
      <c r="HQV17" s="174"/>
      <c r="HQW17" s="175"/>
      <c r="HQX17" s="170"/>
      <c r="HQY17" s="176"/>
      <c r="HQZ17" s="177"/>
      <c r="HRA17" s="178"/>
      <c r="HRB17" s="169"/>
      <c r="HRC17" s="170"/>
      <c r="HRD17" s="171"/>
      <c r="HRE17" s="172"/>
      <c r="HRF17" s="170"/>
      <c r="HRG17" s="173"/>
      <c r="HRH17" s="173"/>
      <c r="HRI17" s="170"/>
      <c r="HRJ17" s="174"/>
      <c r="HRK17" s="175"/>
      <c r="HRL17" s="170"/>
      <c r="HRM17" s="176"/>
      <c r="HRN17" s="177"/>
      <c r="HRO17" s="178"/>
      <c r="HRP17" s="169"/>
      <c r="HRQ17" s="170"/>
      <c r="HRR17" s="171"/>
      <c r="HRS17" s="172"/>
      <c r="HRT17" s="170"/>
      <c r="HRU17" s="173"/>
      <c r="HRV17" s="173"/>
      <c r="HRW17" s="170"/>
      <c r="HRX17" s="174"/>
      <c r="HRY17" s="175"/>
      <c r="HRZ17" s="170"/>
      <c r="HSA17" s="176"/>
      <c r="HSB17" s="177"/>
      <c r="HSC17" s="178"/>
      <c r="HSD17" s="169"/>
      <c r="HSE17" s="170"/>
      <c r="HSF17" s="171"/>
      <c r="HSG17" s="172"/>
      <c r="HSH17" s="170"/>
      <c r="HSI17" s="173"/>
      <c r="HSJ17" s="173"/>
      <c r="HSK17" s="170"/>
      <c r="HSL17" s="174"/>
      <c r="HSM17" s="175"/>
      <c r="HSN17" s="170"/>
      <c r="HSO17" s="176"/>
      <c r="HSP17" s="177"/>
      <c r="HSQ17" s="178"/>
      <c r="HSR17" s="169"/>
      <c r="HSS17" s="170"/>
      <c r="HST17" s="171"/>
      <c r="HSU17" s="172"/>
      <c r="HSV17" s="170"/>
      <c r="HSW17" s="173"/>
      <c r="HSX17" s="173"/>
      <c r="HSY17" s="170"/>
      <c r="HSZ17" s="174"/>
      <c r="HTA17" s="175"/>
      <c r="HTB17" s="170"/>
      <c r="HTC17" s="176"/>
      <c r="HTD17" s="177"/>
      <c r="HTE17" s="178"/>
      <c r="HTF17" s="169"/>
      <c r="HTG17" s="170"/>
      <c r="HTH17" s="171"/>
      <c r="HTI17" s="172"/>
      <c r="HTJ17" s="170"/>
      <c r="HTK17" s="173"/>
      <c r="HTL17" s="173"/>
      <c r="HTM17" s="170"/>
      <c r="HTN17" s="174"/>
      <c r="HTO17" s="175"/>
      <c r="HTP17" s="170"/>
      <c r="HTQ17" s="176"/>
      <c r="HTR17" s="177"/>
      <c r="HTS17" s="178"/>
      <c r="HTT17" s="169"/>
      <c r="HTU17" s="170"/>
      <c r="HTV17" s="171"/>
      <c r="HTW17" s="172"/>
      <c r="HTX17" s="170"/>
      <c r="HTY17" s="173"/>
      <c r="HTZ17" s="173"/>
      <c r="HUA17" s="170"/>
      <c r="HUB17" s="174"/>
      <c r="HUC17" s="175"/>
      <c r="HUD17" s="170"/>
      <c r="HUE17" s="176"/>
      <c r="HUF17" s="177"/>
      <c r="HUG17" s="178"/>
      <c r="HUH17" s="169"/>
      <c r="HUI17" s="170"/>
      <c r="HUJ17" s="171"/>
      <c r="HUK17" s="172"/>
      <c r="HUL17" s="170"/>
      <c r="HUM17" s="173"/>
      <c r="HUN17" s="173"/>
      <c r="HUO17" s="170"/>
      <c r="HUP17" s="174"/>
      <c r="HUQ17" s="175"/>
      <c r="HUR17" s="170"/>
      <c r="HUS17" s="176"/>
      <c r="HUT17" s="177"/>
      <c r="HUU17" s="178"/>
      <c r="HUV17" s="169"/>
      <c r="HUW17" s="170"/>
      <c r="HUX17" s="171"/>
      <c r="HUY17" s="172"/>
      <c r="HUZ17" s="170"/>
      <c r="HVA17" s="173"/>
      <c r="HVB17" s="173"/>
      <c r="HVC17" s="170"/>
      <c r="HVD17" s="174"/>
      <c r="HVE17" s="175"/>
      <c r="HVF17" s="170"/>
      <c r="HVG17" s="176"/>
      <c r="HVH17" s="177"/>
      <c r="HVI17" s="178"/>
      <c r="HVJ17" s="169"/>
      <c r="HVK17" s="170"/>
      <c r="HVL17" s="171"/>
      <c r="HVM17" s="172"/>
      <c r="HVN17" s="170"/>
      <c r="HVO17" s="173"/>
      <c r="HVP17" s="173"/>
      <c r="HVQ17" s="170"/>
      <c r="HVR17" s="174"/>
      <c r="HVS17" s="175"/>
      <c r="HVT17" s="170"/>
      <c r="HVU17" s="176"/>
      <c r="HVV17" s="177"/>
      <c r="HVW17" s="178"/>
      <c r="HVX17" s="169"/>
      <c r="HVY17" s="170"/>
      <c r="HVZ17" s="171"/>
      <c r="HWA17" s="172"/>
      <c r="HWB17" s="170"/>
      <c r="HWC17" s="173"/>
      <c r="HWD17" s="173"/>
      <c r="HWE17" s="170"/>
      <c r="HWF17" s="174"/>
      <c r="HWG17" s="175"/>
      <c r="HWH17" s="170"/>
      <c r="HWI17" s="176"/>
      <c r="HWJ17" s="177"/>
      <c r="HWK17" s="178"/>
      <c r="HWL17" s="169"/>
      <c r="HWM17" s="170"/>
      <c r="HWN17" s="171"/>
      <c r="HWO17" s="172"/>
      <c r="HWP17" s="170"/>
      <c r="HWQ17" s="173"/>
      <c r="HWR17" s="173"/>
      <c r="HWS17" s="170"/>
      <c r="HWT17" s="174"/>
      <c r="HWU17" s="175"/>
      <c r="HWV17" s="170"/>
      <c r="HWW17" s="176"/>
      <c r="HWX17" s="177"/>
      <c r="HWY17" s="178"/>
      <c r="HWZ17" s="169"/>
      <c r="HXA17" s="170"/>
      <c r="HXB17" s="171"/>
      <c r="HXC17" s="172"/>
      <c r="HXD17" s="170"/>
      <c r="HXE17" s="173"/>
      <c r="HXF17" s="173"/>
      <c r="HXG17" s="170"/>
      <c r="HXH17" s="174"/>
      <c r="HXI17" s="175"/>
      <c r="HXJ17" s="170"/>
      <c r="HXK17" s="176"/>
      <c r="HXL17" s="177"/>
      <c r="HXM17" s="178"/>
      <c r="HXN17" s="169"/>
      <c r="HXO17" s="170"/>
      <c r="HXP17" s="171"/>
      <c r="HXQ17" s="172"/>
      <c r="HXR17" s="170"/>
      <c r="HXS17" s="173"/>
      <c r="HXT17" s="173"/>
      <c r="HXU17" s="170"/>
      <c r="HXV17" s="174"/>
      <c r="HXW17" s="175"/>
      <c r="HXX17" s="170"/>
      <c r="HXY17" s="176"/>
      <c r="HXZ17" s="177"/>
      <c r="HYA17" s="178"/>
      <c r="HYB17" s="169"/>
      <c r="HYC17" s="170"/>
      <c r="HYD17" s="171"/>
      <c r="HYE17" s="172"/>
      <c r="HYF17" s="170"/>
      <c r="HYG17" s="173"/>
      <c r="HYH17" s="173"/>
      <c r="HYI17" s="170"/>
      <c r="HYJ17" s="174"/>
      <c r="HYK17" s="175"/>
      <c r="HYL17" s="170"/>
      <c r="HYM17" s="176"/>
      <c r="HYN17" s="177"/>
      <c r="HYO17" s="178"/>
      <c r="HYP17" s="169"/>
      <c r="HYQ17" s="170"/>
      <c r="HYR17" s="171"/>
      <c r="HYS17" s="172"/>
      <c r="HYT17" s="170"/>
      <c r="HYU17" s="173"/>
      <c r="HYV17" s="173"/>
      <c r="HYW17" s="170"/>
      <c r="HYX17" s="174"/>
      <c r="HYY17" s="175"/>
      <c r="HYZ17" s="170"/>
      <c r="HZA17" s="176"/>
      <c r="HZB17" s="177"/>
      <c r="HZC17" s="178"/>
      <c r="HZD17" s="169"/>
      <c r="HZE17" s="170"/>
      <c r="HZF17" s="171"/>
      <c r="HZG17" s="172"/>
      <c r="HZH17" s="170"/>
      <c r="HZI17" s="173"/>
      <c r="HZJ17" s="173"/>
      <c r="HZK17" s="170"/>
      <c r="HZL17" s="174"/>
      <c r="HZM17" s="175"/>
      <c r="HZN17" s="170"/>
      <c r="HZO17" s="176"/>
      <c r="HZP17" s="177"/>
      <c r="HZQ17" s="178"/>
      <c r="HZR17" s="169"/>
      <c r="HZS17" s="170"/>
      <c r="HZT17" s="171"/>
      <c r="HZU17" s="172"/>
      <c r="HZV17" s="170"/>
      <c r="HZW17" s="173"/>
      <c r="HZX17" s="173"/>
      <c r="HZY17" s="170"/>
      <c r="HZZ17" s="174"/>
      <c r="IAA17" s="175"/>
      <c r="IAB17" s="170"/>
      <c r="IAC17" s="176"/>
      <c r="IAD17" s="177"/>
      <c r="IAE17" s="178"/>
      <c r="IAF17" s="169"/>
      <c r="IAG17" s="170"/>
      <c r="IAH17" s="171"/>
      <c r="IAI17" s="172"/>
      <c r="IAJ17" s="170"/>
      <c r="IAK17" s="173"/>
      <c r="IAL17" s="173"/>
      <c r="IAM17" s="170"/>
      <c r="IAN17" s="174"/>
      <c r="IAO17" s="175"/>
      <c r="IAP17" s="170"/>
      <c r="IAQ17" s="176"/>
      <c r="IAR17" s="177"/>
      <c r="IAS17" s="178"/>
      <c r="IAT17" s="169"/>
      <c r="IAU17" s="170"/>
      <c r="IAV17" s="171"/>
      <c r="IAW17" s="172"/>
      <c r="IAX17" s="170"/>
      <c r="IAY17" s="173"/>
      <c r="IAZ17" s="173"/>
      <c r="IBA17" s="170"/>
      <c r="IBB17" s="174"/>
      <c r="IBC17" s="175"/>
      <c r="IBD17" s="170"/>
      <c r="IBE17" s="176"/>
      <c r="IBF17" s="177"/>
      <c r="IBG17" s="178"/>
      <c r="IBH17" s="169"/>
      <c r="IBI17" s="170"/>
      <c r="IBJ17" s="171"/>
      <c r="IBK17" s="172"/>
      <c r="IBL17" s="170"/>
      <c r="IBM17" s="173"/>
      <c r="IBN17" s="173"/>
      <c r="IBO17" s="170"/>
      <c r="IBP17" s="174"/>
      <c r="IBQ17" s="175"/>
      <c r="IBR17" s="170"/>
      <c r="IBS17" s="176"/>
      <c r="IBT17" s="177"/>
      <c r="IBU17" s="178"/>
      <c r="IBV17" s="169"/>
      <c r="IBW17" s="170"/>
      <c r="IBX17" s="171"/>
      <c r="IBY17" s="172"/>
      <c r="IBZ17" s="170"/>
      <c r="ICA17" s="173"/>
      <c r="ICB17" s="173"/>
      <c r="ICC17" s="170"/>
      <c r="ICD17" s="174"/>
      <c r="ICE17" s="175"/>
      <c r="ICF17" s="170"/>
      <c r="ICG17" s="176"/>
      <c r="ICH17" s="177"/>
      <c r="ICI17" s="178"/>
      <c r="ICJ17" s="169"/>
      <c r="ICK17" s="170"/>
      <c r="ICL17" s="171"/>
      <c r="ICM17" s="172"/>
      <c r="ICN17" s="170"/>
      <c r="ICO17" s="173"/>
      <c r="ICP17" s="173"/>
      <c r="ICQ17" s="170"/>
      <c r="ICR17" s="174"/>
      <c r="ICS17" s="175"/>
      <c r="ICT17" s="170"/>
      <c r="ICU17" s="176"/>
      <c r="ICV17" s="177"/>
      <c r="ICW17" s="178"/>
      <c r="ICX17" s="169"/>
      <c r="ICY17" s="170"/>
      <c r="ICZ17" s="171"/>
      <c r="IDA17" s="172"/>
      <c r="IDB17" s="170"/>
      <c r="IDC17" s="173"/>
      <c r="IDD17" s="173"/>
      <c r="IDE17" s="170"/>
      <c r="IDF17" s="174"/>
      <c r="IDG17" s="175"/>
      <c r="IDH17" s="170"/>
      <c r="IDI17" s="176"/>
      <c r="IDJ17" s="177"/>
      <c r="IDK17" s="178"/>
      <c r="IDL17" s="169"/>
      <c r="IDM17" s="170"/>
      <c r="IDN17" s="171"/>
      <c r="IDO17" s="172"/>
      <c r="IDP17" s="170"/>
      <c r="IDQ17" s="173"/>
      <c r="IDR17" s="173"/>
      <c r="IDS17" s="170"/>
      <c r="IDT17" s="174"/>
      <c r="IDU17" s="175"/>
      <c r="IDV17" s="170"/>
      <c r="IDW17" s="176"/>
      <c r="IDX17" s="177"/>
      <c r="IDY17" s="178"/>
      <c r="IDZ17" s="169"/>
      <c r="IEA17" s="170"/>
      <c r="IEB17" s="171"/>
      <c r="IEC17" s="172"/>
      <c r="IED17" s="170"/>
      <c r="IEE17" s="173"/>
      <c r="IEF17" s="173"/>
      <c r="IEG17" s="170"/>
      <c r="IEH17" s="174"/>
      <c r="IEI17" s="175"/>
      <c r="IEJ17" s="170"/>
      <c r="IEK17" s="176"/>
      <c r="IEL17" s="177"/>
      <c r="IEM17" s="178"/>
      <c r="IEN17" s="169"/>
      <c r="IEO17" s="170"/>
      <c r="IEP17" s="171"/>
      <c r="IEQ17" s="172"/>
      <c r="IER17" s="170"/>
      <c r="IES17" s="173"/>
      <c r="IET17" s="173"/>
      <c r="IEU17" s="170"/>
      <c r="IEV17" s="174"/>
      <c r="IEW17" s="175"/>
      <c r="IEX17" s="170"/>
      <c r="IEY17" s="176"/>
      <c r="IEZ17" s="177"/>
      <c r="IFA17" s="178"/>
      <c r="IFB17" s="169"/>
      <c r="IFC17" s="170"/>
      <c r="IFD17" s="171"/>
      <c r="IFE17" s="172"/>
      <c r="IFF17" s="170"/>
      <c r="IFG17" s="173"/>
      <c r="IFH17" s="173"/>
      <c r="IFI17" s="170"/>
      <c r="IFJ17" s="174"/>
      <c r="IFK17" s="175"/>
      <c r="IFL17" s="170"/>
      <c r="IFM17" s="176"/>
      <c r="IFN17" s="177"/>
      <c r="IFO17" s="178"/>
      <c r="IFP17" s="169"/>
      <c r="IFQ17" s="170"/>
      <c r="IFR17" s="171"/>
      <c r="IFS17" s="172"/>
      <c r="IFT17" s="170"/>
      <c r="IFU17" s="173"/>
      <c r="IFV17" s="173"/>
      <c r="IFW17" s="170"/>
      <c r="IFX17" s="174"/>
      <c r="IFY17" s="175"/>
      <c r="IFZ17" s="170"/>
      <c r="IGA17" s="176"/>
      <c r="IGB17" s="177"/>
      <c r="IGC17" s="178"/>
      <c r="IGD17" s="169"/>
      <c r="IGE17" s="170"/>
      <c r="IGF17" s="171"/>
      <c r="IGG17" s="172"/>
      <c r="IGH17" s="170"/>
      <c r="IGI17" s="173"/>
      <c r="IGJ17" s="173"/>
      <c r="IGK17" s="170"/>
      <c r="IGL17" s="174"/>
      <c r="IGM17" s="175"/>
      <c r="IGN17" s="170"/>
      <c r="IGO17" s="176"/>
      <c r="IGP17" s="177"/>
      <c r="IGQ17" s="178"/>
      <c r="IGR17" s="169"/>
      <c r="IGS17" s="170"/>
      <c r="IGT17" s="171"/>
      <c r="IGU17" s="172"/>
      <c r="IGV17" s="170"/>
      <c r="IGW17" s="173"/>
      <c r="IGX17" s="173"/>
      <c r="IGY17" s="170"/>
      <c r="IGZ17" s="174"/>
      <c r="IHA17" s="175"/>
      <c r="IHB17" s="170"/>
      <c r="IHC17" s="176"/>
      <c r="IHD17" s="177"/>
      <c r="IHE17" s="178"/>
      <c r="IHF17" s="169"/>
      <c r="IHG17" s="170"/>
      <c r="IHH17" s="171"/>
      <c r="IHI17" s="172"/>
      <c r="IHJ17" s="170"/>
      <c r="IHK17" s="173"/>
      <c r="IHL17" s="173"/>
      <c r="IHM17" s="170"/>
      <c r="IHN17" s="174"/>
      <c r="IHO17" s="175"/>
      <c r="IHP17" s="170"/>
      <c r="IHQ17" s="176"/>
      <c r="IHR17" s="177"/>
      <c r="IHS17" s="178"/>
      <c r="IHT17" s="169"/>
      <c r="IHU17" s="170"/>
      <c r="IHV17" s="171"/>
      <c r="IHW17" s="172"/>
      <c r="IHX17" s="170"/>
      <c r="IHY17" s="173"/>
      <c r="IHZ17" s="173"/>
      <c r="IIA17" s="170"/>
      <c r="IIB17" s="174"/>
      <c r="IIC17" s="175"/>
      <c r="IID17" s="170"/>
      <c r="IIE17" s="176"/>
      <c r="IIF17" s="177"/>
      <c r="IIG17" s="178"/>
      <c r="IIH17" s="169"/>
      <c r="III17" s="170"/>
      <c r="IIJ17" s="171"/>
      <c r="IIK17" s="172"/>
      <c r="IIL17" s="170"/>
      <c r="IIM17" s="173"/>
      <c r="IIN17" s="173"/>
      <c r="IIO17" s="170"/>
      <c r="IIP17" s="174"/>
      <c r="IIQ17" s="175"/>
      <c r="IIR17" s="170"/>
      <c r="IIS17" s="176"/>
      <c r="IIT17" s="177"/>
      <c r="IIU17" s="178"/>
      <c r="IIV17" s="169"/>
      <c r="IIW17" s="170"/>
      <c r="IIX17" s="171"/>
      <c r="IIY17" s="172"/>
      <c r="IIZ17" s="170"/>
      <c r="IJA17" s="173"/>
      <c r="IJB17" s="173"/>
      <c r="IJC17" s="170"/>
      <c r="IJD17" s="174"/>
      <c r="IJE17" s="175"/>
      <c r="IJF17" s="170"/>
      <c r="IJG17" s="176"/>
      <c r="IJH17" s="177"/>
      <c r="IJI17" s="178"/>
      <c r="IJJ17" s="169"/>
      <c r="IJK17" s="170"/>
      <c r="IJL17" s="171"/>
      <c r="IJM17" s="172"/>
      <c r="IJN17" s="170"/>
      <c r="IJO17" s="173"/>
      <c r="IJP17" s="173"/>
      <c r="IJQ17" s="170"/>
      <c r="IJR17" s="174"/>
      <c r="IJS17" s="175"/>
      <c r="IJT17" s="170"/>
      <c r="IJU17" s="176"/>
      <c r="IJV17" s="177"/>
      <c r="IJW17" s="178"/>
      <c r="IJX17" s="169"/>
      <c r="IJY17" s="170"/>
      <c r="IJZ17" s="171"/>
      <c r="IKA17" s="172"/>
      <c r="IKB17" s="170"/>
      <c r="IKC17" s="173"/>
      <c r="IKD17" s="173"/>
      <c r="IKE17" s="170"/>
      <c r="IKF17" s="174"/>
      <c r="IKG17" s="175"/>
      <c r="IKH17" s="170"/>
      <c r="IKI17" s="176"/>
      <c r="IKJ17" s="177"/>
      <c r="IKK17" s="178"/>
      <c r="IKL17" s="169"/>
      <c r="IKM17" s="170"/>
      <c r="IKN17" s="171"/>
      <c r="IKO17" s="172"/>
      <c r="IKP17" s="170"/>
      <c r="IKQ17" s="173"/>
      <c r="IKR17" s="173"/>
      <c r="IKS17" s="170"/>
      <c r="IKT17" s="174"/>
      <c r="IKU17" s="175"/>
      <c r="IKV17" s="170"/>
      <c r="IKW17" s="176"/>
      <c r="IKX17" s="177"/>
      <c r="IKY17" s="178"/>
      <c r="IKZ17" s="169"/>
      <c r="ILA17" s="170"/>
      <c r="ILB17" s="171"/>
      <c r="ILC17" s="172"/>
      <c r="ILD17" s="170"/>
      <c r="ILE17" s="173"/>
      <c r="ILF17" s="173"/>
      <c r="ILG17" s="170"/>
      <c r="ILH17" s="174"/>
      <c r="ILI17" s="175"/>
      <c r="ILJ17" s="170"/>
      <c r="ILK17" s="176"/>
      <c r="ILL17" s="177"/>
      <c r="ILM17" s="178"/>
      <c r="ILN17" s="169"/>
      <c r="ILO17" s="170"/>
      <c r="ILP17" s="171"/>
      <c r="ILQ17" s="172"/>
      <c r="ILR17" s="170"/>
      <c r="ILS17" s="173"/>
      <c r="ILT17" s="173"/>
      <c r="ILU17" s="170"/>
      <c r="ILV17" s="174"/>
      <c r="ILW17" s="175"/>
      <c r="ILX17" s="170"/>
      <c r="ILY17" s="176"/>
      <c r="ILZ17" s="177"/>
      <c r="IMA17" s="178"/>
      <c r="IMB17" s="169"/>
      <c r="IMC17" s="170"/>
      <c r="IMD17" s="171"/>
      <c r="IME17" s="172"/>
      <c r="IMF17" s="170"/>
      <c r="IMG17" s="173"/>
      <c r="IMH17" s="173"/>
      <c r="IMI17" s="170"/>
      <c r="IMJ17" s="174"/>
      <c r="IMK17" s="175"/>
      <c r="IML17" s="170"/>
      <c r="IMM17" s="176"/>
      <c r="IMN17" s="177"/>
      <c r="IMO17" s="178"/>
      <c r="IMP17" s="169"/>
      <c r="IMQ17" s="170"/>
      <c r="IMR17" s="171"/>
      <c r="IMS17" s="172"/>
      <c r="IMT17" s="170"/>
      <c r="IMU17" s="173"/>
      <c r="IMV17" s="173"/>
      <c r="IMW17" s="170"/>
      <c r="IMX17" s="174"/>
      <c r="IMY17" s="175"/>
      <c r="IMZ17" s="170"/>
      <c r="INA17" s="176"/>
      <c r="INB17" s="177"/>
      <c r="INC17" s="178"/>
      <c r="IND17" s="169"/>
      <c r="INE17" s="170"/>
      <c r="INF17" s="171"/>
      <c r="ING17" s="172"/>
      <c r="INH17" s="170"/>
      <c r="INI17" s="173"/>
      <c r="INJ17" s="173"/>
      <c r="INK17" s="170"/>
      <c r="INL17" s="174"/>
      <c r="INM17" s="175"/>
      <c r="INN17" s="170"/>
      <c r="INO17" s="176"/>
      <c r="INP17" s="177"/>
      <c r="INQ17" s="178"/>
      <c r="INR17" s="169"/>
      <c r="INS17" s="170"/>
      <c r="INT17" s="171"/>
      <c r="INU17" s="172"/>
      <c r="INV17" s="170"/>
      <c r="INW17" s="173"/>
      <c r="INX17" s="173"/>
      <c r="INY17" s="170"/>
      <c r="INZ17" s="174"/>
      <c r="IOA17" s="175"/>
      <c r="IOB17" s="170"/>
      <c r="IOC17" s="176"/>
      <c r="IOD17" s="177"/>
      <c r="IOE17" s="178"/>
      <c r="IOF17" s="169"/>
      <c r="IOG17" s="170"/>
      <c r="IOH17" s="171"/>
      <c r="IOI17" s="172"/>
      <c r="IOJ17" s="170"/>
      <c r="IOK17" s="173"/>
      <c r="IOL17" s="173"/>
      <c r="IOM17" s="170"/>
      <c r="ION17" s="174"/>
      <c r="IOO17" s="175"/>
      <c r="IOP17" s="170"/>
      <c r="IOQ17" s="176"/>
      <c r="IOR17" s="177"/>
      <c r="IOS17" s="178"/>
      <c r="IOT17" s="169"/>
      <c r="IOU17" s="170"/>
      <c r="IOV17" s="171"/>
      <c r="IOW17" s="172"/>
      <c r="IOX17" s="170"/>
      <c r="IOY17" s="173"/>
      <c r="IOZ17" s="173"/>
      <c r="IPA17" s="170"/>
      <c r="IPB17" s="174"/>
      <c r="IPC17" s="175"/>
      <c r="IPD17" s="170"/>
      <c r="IPE17" s="176"/>
      <c r="IPF17" s="177"/>
      <c r="IPG17" s="178"/>
      <c r="IPH17" s="169"/>
      <c r="IPI17" s="170"/>
      <c r="IPJ17" s="171"/>
      <c r="IPK17" s="172"/>
      <c r="IPL17" s="170"/>
      <c r="IPM17" s="173"/>
      <c r="IPN17" s="173"/>
      <c r="IPO17" s="170"/>
      <c r="IPP17" s="174"/>
      <c r="IPQ17" s="175"/>
      <c r="IPR17" s="170"/>
      <c r="IPS17" s="176"/>
      <c r="IPT17" s="177"/>
      <c r="IPU17" s="178"/>
      <c r="IPV17" s="169"/>
      <c r="IPW17" s="170"/>
      <c r="IPX17" s="171"/>
      <c r="IPY17" s="172"/>
      <c r="IPZ17" s="170"/>
      <c r="IQA17" s="173"/>
      <c r="IQB17" s="173"/>
      <c r="IQC17" s="170"/>
      <c r="IQD17" s="174"/>
      <c r="IQE17" s="175"/>
      <c r="IQF17" s="170"/>
      <c r="IQG17" s="176"/>
      <c r="IQH17" s="177"/>
      <c r="IQI17" s="178"/>
      <c r="IQJ17" s="169"/>
      <c r="IQK17" s="170"/>
      <c r="IQL17" s="171"/>
      <c r="IQM17" s="172"/>
      <c r="IQN17" s="170"/>
      <c r="IQO17" s="173"/>
      <c r="IQP17" s="173"/>
      <c r="IQQ17" s="170"/>
      <c r="IQR17" s="174"/>
      <c r="IQS17" s="175"/>
      <c r="IQT17" s="170"/>
      <c r="IQU17" s="176"/>
      <c r="IQV17" s="177"/>
      <c r="IQW17" s="178"/>
      <c r="IQX17" s="169"/>
      <c r="IQY17" s="170"/>
      <c r="IQZ17" s="171"/>
      <c r="IRA17" s="172"/>
      <c r="IRB17" s="170"/>
      <c r="IRC17" s="173"/>
      <c r="IRD17" s="173"/>
      <c r="IRE17" s="170"/>
      <c r="IRF17" s="174"/>
      <c r="IRG17" s="175"/>
      <c r="IRH17" s="170"/>
      <c r="IRI17" s="176"/>
      <c r="IRJ17" s="177"/>
      <c r="IRK17" s="178"/>
      <c r="IRL17" s="169"/>
      <c r="IRM17" s="170"/>
      <c r="IRN17" s="171"/>
      <c r="IRO17" s="172"/>
      <c r="IRP17" s="170"/>
      <c r="IRQ17" s="173"/>
      <c r="IRR17" s="173"/>
      <c r="IRS17" s="170"/>
      <c r="IRT17" s="174"/>
      <c r="IRU17" s="175"/>
      <c r="IRV17" s="170"/>
      <c r="IRW17" s="176"/>
      <c r="IRX17" s="177"/>
      <c r="IRY17" s="178"/>
      <c r="IRZ17" s="169"/>
      <c r="ISA17" s="170"/>
      <c r="ISB17" s="171"/>
      <c r="ISC17" s="172"/>
      <c r="ISD17" s="170"/>
      <c r="ISE17" s="173"/>
      <c r="ISF17" s="173"/>
      <c r="ISG17" s="170"/>
      <c r="ISH17" s="174"/>
      <c r="ISI17" s="175"/>
      <c r="ISJ17" s="170"/>
      <c r="ISK17" s="176"/>
      <c r="ISL17" s="177"/>
      <c r="ISM17" s="178"/>
      <c r="ISN17" s="169"/>
      <c r="ISO17" s="170"/>
      <c r="ISP17" s="171"/>
      <c r="ISQ17" s="172"/>
      <c r="ISR17" s="170"/>
      <c r="ISS17" s="173"/>
      <c r="IST17" s="173"/>
      <c r="ISU17" s="170"/>
      <c r="ISV17" s="174"/>
      <c r="ISW17" s="175"/>
      <c r="ISX17" s="170"/>
      <c r="ISY17" s="176"/>
      <c r="ISZ17" s="177"/>
      <c r="ITA17" s="178"/>
      <c r="ITB17" s="169"/>
      <c r="ITC17" s="170"/>
      <c r="ITD17" s="171"/>
      <c r="ITE17" s="172"/>
      <c r="ITF17" s="170"/>
      <c r="ITG17" s="173"/>
      <c r="ITH17" s="173"/>
      <c r="ITI17" s="170"/>
      <c r="ITJ17" s="174"/>
      <c r="ITK17" s="175"/>
      <c r="ITL17" s="170"/>
      <c r="ITM17" s="176"/>
      <c r="ITN17" s="177"/>
      <c r="ITO17" s="178"/>
      <c r="ITP17" s="169"/>
      <c r="ITQ17" s="170"/>
      <c r="ITR17" s="171"/>
      <c r="ITS17" s="172"/>
      <c r="ITT17" s="170"/>
      <c r="ITU17" s="173"/>
      <c r="ITV17" s="173"/>
      <c r="ITW17" s="170"/>
      <c r="ITX17" s="174"/>
      <c r="ITY17" s="175"/>
      <c r="ITZ17" s="170"/>
      <c r="IUA17" s="176"/>
      <c r="IUB17" s="177"/>
      <c r="IUC17" s="178"/>
      <c r="IUD17" s="169"/>
      <c r="IUE17" s="170"/>
      <c r="IUF17" s="171"/>
      <c r="IUG17" s="172"/>
      <c r="IUH17" s="170"/>
      <c r="IUI17" s="173"/>
      <c r="IUJ17" s="173"/>
      <c r="IUK17" s="170"/>
      <c r="IUL17" s="174"/>
      <c r="IUM17" s="175"/>
      <c r="IUN17" s="170"/>
      <c r="IUO17" s="176"/>
      <c r="IUP17" s="177"/>
      <c r="IUQ17" s="178"/>
      <c r="IUR17" s="169"/>
      <c r="IUS17" s="170"/>
      <c r="IUT17" s="171"/>
      <c r="IUU17" s="172"/>
      <c r="IUV17" s="170"/>
      <c r="IUW17" s="173"/>
      <c r="IUX17" s="173"/>
      <c r="IUY17" s="170"/>
      <c r="IUZ17" s="174"/>
      <c r="IVA17" s="175"/>
      <c r="IVB17" s="170"/>
      <c r="IVC17" s="176"/>
      <c r="IVD17" s="177"/>
      <c r="IVE17" s="178"/>
      <c r="IVF17" s="169"/>
      <c r="IVG17" s="170"/>
      <c r="IVH17" s="171"/>
      <c r="IVI17" s="172"/>
      <c r="IVJ17" s="170"/>
      <c r="IVK17" s="173"/>
      <c r="IVL17" s="173"/>
      <c r="IVM17" s="170"/>
      <c r="IVN17" s="174"/>
      <c r="IVO17" s="175"/>
      <c r="IVP17" s="170"/>
      <c r="IVQ17" s="176"/>
      <c r="IVR17" s="177"/>
      <c r="IVS17" s="178"/>
      <c r="IVT17" s="169"/>
      <c r="IVU17" s="170"/>
      <c r="IVV17" s="171"/>
      <c r="IVW17" s="172"/>
      <c r="IVX17" s="170"/>
      <c r="IVY17" s="173"/>
      <c r="IVZ17" s="173"/>
      <c r="IWA17" s="170"/>
      <c r="IWB17" s="174"/>
      <c r="IWC17" s="175"/>
      <c r="IWD17" s="170"/>
      <c r="IWE17" s="176"/>
      <c r="IWF17" s="177"/>
      <c r="IWG17" s="178"/>
      <c r="IWH17" s="169"/>
      <c r="IWI17" s="170"/>
      <c r="IWJ17" s="171"/>
      <c r="IWK17" s="172"/>
      <c r="IWL17" s="170"/>
      <c r="IWM17" s="173"/>
      <c r="IWN17" s="173"/>
      <c r="IWO17" s="170"/>
      <c r="IWP17" s="174"/>
      <c r="IWQ17" s="175"/>
      <c r="IWR17" s="170"/>
      <c r="IWS17" s="176"/>
      <c r="IWT17" s="177"/>
      <c r="IWU17" s="178"/>
      <c r="IWV17" s="169"/>
      <c r="IWW17" s="170"/>
      <c r="IWX17" s="171"/>
      <c r="IWY17" s="172"/>
      <c r="IWZ17" s="170"/>
      <c r="IXA17" s="173"/>
      <c r="IXB17" s="173"/>
      <c r="IXC17" s="170"/>
      <c r="IXD17" s="174"/>
      <c r="IXE17" s="175"/>
      <c r="IXF17" s="170"/>
      <c r="IXG17" s="176"/>
      <c r="IXH17" s="177"/>
      <c r="IXI17" s="178"/>
      <c r="IXJ17" s="169"/>
      <c r="IXK17" s="170"/>
      <c r="IXL17" s="171"/>
      <c r="IXM17" s="172"/>
      <c r="IXN17" s="170"/>
      <c r="IXO17" s="173"/>
      <c r="IXP17" s="173"/>
      <c r="IXQ17" s="170"/>
      <c r="IXR17" s="174"/>
      <c r="IXS17" s="175"/>
      <c r="IXT17" s="170"/>
      <c r="IXU17" s="176"/>
      <c r="IXV17" s="177"/>
      <c r="IXW17" s="178"/>
      <c r="IXX17" s="169"/>
      <c r="IXY17" s="170"/>
      <c r="IXZ17" s="171"/>
      <c r="IYA17" s="172"/>
      <c r="IYB17" s="170"/>
      <c r="IYC17" s="173"/>
      <c r="IYD17" s="173"/>
      <c r="IYE17" s="170"/>
      <c r="IYF17" s="174"/>
      <c r="IYG17" s="175"/>
      <c r="IYH17" s="170"/>
      <c r="IYI17" s="176"/>
      <c r="IYJ17" s="177"/>
      <c r="IYK17" s="178"/>
      <c r="IYL17" s="169"/>
      <c r="IYM17" s="170"/>
      <c r="IYN17" s="171"/>
      <c r="IYO17" s="172"/>
      <c r="IYP17" s="170"/>
      <c r="IYQ17" s="173"/>
      <c r="IYR17" s="173"/>
      <c r="IYS17" s="170"/>
      <c r="IYT17" s="174"/>
      <c r="IYU17" s="175"/>
      <c r="IYV17" s="170"/>
      <c r="IYW17" s="176"/>
      <c r="IYX17" s="177"/>
      <c r="IYY17" s="178"/>
      <c r="IYZ17" s="169"/>
      <c r="IZA17" s="170"/>
      <c r="IZB17" s="171"/>
      <c r="IZC17" s="172"/>
      <c r="IZD17" s="170"/>
      <c r="IZE17" s="173"/>
      <c r="IZF17" s="173"/>
      <c r="IZG17" s="170"/>
      <c r="IZH17" s="174"/>
      <c r="IZI17" s="175"/>
      <c r="IZJ17" s="170"/>
      <c r="IZK17" s="176"/>
      <c r="IZL17" s="177"/>
      <c r="IZM17" s="178"/>
      <c r="IZN17" s="169"/>
      <c r="IZO17" s="170"/>
      <c r="IZP17" s="171"/>
      <c r="IZQ17" s="172"/>
      <c r="IZR17" s="170"/>
      <c r="IZS17" s="173"/>
      <c r="IZT17" s="173"/>
      <c r="IZU17" s="170"/>
      <c r="IZV17" s="174"/>
      <c r="IZW17" s="175"/>
      <c r="IZX17" s="170"/>
      <c r="IZY17" s="176"/>
      <c r="IZZ17" s="177"/>
      <c r="JAA17" s="178"/>
      <c r="JAB17" s="169"/>
      <c r="JAC17" s="170"/>
      <c r="JAD17" s="171"/>
      <c r="JAE17" s="172"/>
      <c r="JAF17" s="170"/>
      <c r="JAG17" s="173"/>
      <c r="JAH17" s="173"/>
      <c r="JAI17" s="170"/>
      <c r="JAJ17" s="174"/>
      <c r="JAK17" s="175"/>
      <c r="JAL17" s="170"/>
      <c r="JAM17" s="176"/>
      <c r="JAN17" s="177"/>
      <c r="JAO17" s="178"/>
      <c r="JAP17" s="169"/>
      <c r="JAQ17" s="170"/>
      <c r="JAR17" s="171"/>
      <c r="JAS17" s="172"/>
      <c r="JAT17" s="170"/>
      <c r="JAU17" s="173"/>
      <c r="JAV17" s="173"/>
      <c r="JAW17" s="170"/>
      <c r="JAX17" s="174"/>
      <c r="JAY17" s="175"/>
      <c r="JAZ17" s="170"/>
      <c r="JBA17" s="176"/>
      <c r="JBB17" s="177"/>
      <c r="JBC17" s="178"/>
      <c r="JBD17" s="169"/>
      <c r="JBE17" s="170"/>
      <c r="JBF17" s="171"/>
      <c r="JBG17" s="172"/>
      <c r="JBH17" s="170"/>
      <c r="JBI17" s="173"/>
      <c r="JBJ17" s="173"/>
      <c r="JBK17" s="170"/>
      <c r="JBL17" s="174"/>
      <c r="JBM17" s="175"/>
      <c r="JBN17" s="170"/>
      <c r="JBO17" s="176"/>
      <c r="JBP17" s="177"/>
      <c r="JBQ17" s="178"/>
      <c r="JBR17" s="169"/>
      <c r="JBS17" s="170"/>
      <c r="JBT17" s="171"/>
      <c r="JBU17" s="172"/>
      <c r="JBV17" s="170"/>
      <c r="JBW17" s="173"/>
      <c r="JBX17" s="173"/>
      <c r="JBY17" s="170"/>
      <c r="JBZ17" s="174"/>
      <c r="JCA17" s="175"/>
      <c r="JCB17" s="170"/>
      <c r="JCC17" s="176"/>
      <c r="JCD17" s="177"/>
      <c r="JCE17" s="178"/>
      <c r="JCF17" s="169"/>
      <c r="JCG17" s="170"/>
      <c r="JCH17" s="171"/>
      <c r="JCI17" s="172"/>
      <c r="JCJ17" s="170"/>
      <c r="JCK17" s="173"/>
      <c r="JCL17" s="173"/>
      <c r="JCM17" s="170"/>
      <c r="JCN17" s="174"/>
      <c r="JCO17" s="175"/>
      <c r="JCP17" s="170"/>
      <c r="JCQ17" s="176"/>
      <c r="JCR17" s="177"/>
      <c r="JCS17" s="178"/>
      <c r="JCT17" s="169"/>
      <c r="JCU17" s="170"/>
      <c r="JCV17" s="171"/>
      <c r="JCW17" s="172"/>
      <c r="JCX17" s="170"/>
      <c r="JCY17" s="173"/>
      <c r="JCZ17" s="173"/>
      <c r="JDA17" s="170"/>
      <c r="JDB17" s="174"/>
      <c r="JDC17" s="175"/>
      <c r="JDD17" s="170"/>
      <c r="JDE17" s="176"/>
      <c r="JDF17" s="177"/>
      <c r="JDG17" s="178"/>
      <c r="JDH17" s="169"/>
      <c r="JDI17" s="170"/>
      <c r="JDJ17" s="171"/>
      <c r="JDK17" s="172"/>
      <c r="JDL17" s="170"/>
      <c r="JDM17" s="173"/>
      <c r="JDN17" s="173"/>
      <c r="JDO17" s="170"/>
      <c r="JDP17" s="174"/>
      <c r="JDQ17" s="175"/>
      <c r="JDR17" s="170"/>
      <c r="JDS17" s="176"/>
      <c r="JDT17" s="177"/>
      <c r="JDU17" s="178"/>
      <c r="JDV17" s="169"/>
      <c r="JDW17" s="170"/>
      <c r="JDX17" s="171"/>
      <c r="JDY17" s="172"/>
      <c r="JDZ17" s="170"/>
      <c r="JEA17" s="173"/>
      <c r="JEB17" s="173"/>
      <c r="JEC17" s="170"/>
      <c r="JED17" s="174"/>
      <c r="JEE17" s="175"/>
      <c r="JEF17" s="170"/>
      <c r="JEG17" s="176"/>
      <c r="JEH17" s="177"/>
      <c r="JEI17" s="178"/>
      <c r="JEJ17" s="169"/>
      <c r="JEK17" s="170"/>
      <c r="JEL17" s="171"/>
      <c r="JEM17" s="172"/>
      <c r="JEN17" s="170"/>
      <c r="JEO17" s="173"/>
      <c r="JEP17" s="173"/>
      <c r="JEQ17" s="170"/>
      <c r="JER17" s="174"/>
      <c r="JES17" s="175"/>
      <c r="JET17" s="170"/>
      <c r="JEU17" s="176"/>
      <c r="JEV17" s="177"/>
      <c r="JEW17" s="178"/>
      <c r="JEX17" s="169"/>
      <c r="JEY17" s="170"/>
      <c r="JEZ17" s="171"/>
      <c r="JFA17" s="172"/>
      <c r="JFB17" s="170"/>
      <c r="JFC17" s="173"/>
      <c r="JFD17" s="173"/>
      <c r="JFE17" s="170"/>
      <c r="JFF17" s="174"/>
      <c r="JFG17" s="175"/>
      <c r="JFH17" s="170"/>
      <c r="JFI17" s="176"/>
      <c r="JFJ17" s="177"/>
      <c r="JFK17" s="178"/>
      <c r="JFL17" s="169"/>
      <c r="JFM17" s="170"/>
      <c r="JFN17" s="171"/>
      <c r="JFO17" s="172"/>
      <c r="JFP17" s="170"/>
      <c r="JFQ17" s="173"/>
      <c r="JFR17" s="173"/>
      <c r="JFS17" s="170"/>
      <c r="JFT17" s="174"/>
      <c r="JFU17" s="175"/>
      <c r="JFV17" s="170"/>
      <c r="JFW17" s="176"/>
      <c r="JFX17" s="177"/>
      <c r="JFY17" s="178"/>
      <c r="JFZ17" s="169"/>
      <c r="JGA17" s="170"/>
      <c r="JGB17" s="171"/>
      <c r="JGC17" s="172"/>
      <c r="JGD17" s="170"/>
      <c r="JGE17" s="173"/>
      <c r="JGF17" s="173"/>
      <c r="JGG17" s="170"/>
      <c r="JGH17" s="174"/>
      <c r="JGI17" s="175"/>
      <c r="JGJ17" s="170"/>
      <c r="JGK17" s="176"/>
      <c r="JGL17" s="177"/>
      <c r="JGM17" s="178"/>
      <c r="JGN17" s="169"/>
      <c r="JGO17" s="170"/>
      <c r="JGP17" s="171"/>
      <c r="JGQ17" s="172"/>
      <c r="JGR17" s="170"/>
      <c r="JGS17" s="173"/>
      <c r="JGT17" s="173"/>
      <c r="JGU17" s="170"/>
      <c r="JGV17" s="174"/>
      <c r="JGW17" s="175"/>
      <c r="JGX17" s="170"/>
      <c r="JGY17" s="176"/>
      <c r="JGZ17" s="177"/>
      <c r="JHA17" s="178"/>
      <c r="JHB17" s="169"/>
      <c r="JHC17" s="170"/>
      <c r="JHD17" s="171"/>
      <c r="JHE17" s="172"/>
      <c r="JHF17" s="170"/>
      <c r="JHG17" s="173"/>
      <c r="JHH17" s="173"/>
      <c r="JHI17" s="170"/>
      <c r="JHJ17" s="174"/>
      <c r="JHK17" s="175"/>
      <c r="JHL17" s="170"/>
      <c r="JHM17" s="176"/>
      <c r="JHN17" s="177"/>
      <c r="JHO17" s="178"/>
      <c r="JHP17" s="169"/>
      <c r="JHQ17" s="170"/>
      <c r="JHR17" s="171"/>
      <c r="JHS17" s="172"/>
      <c r="JHT17" s="170"/>
      <c r="JHU17" s="173"/>
      <c r="JHV17" s="173"/>
      <c r="JHW17" s="170"/>
      <c r="JHX17" s="174"/>
      <c r="JHY17" s="175"/>
      <c r="JHZ17" s="170"/>
      <c r="JIA17" s="176"/>
      <c r="JIB17" s="177"/>
      <c r="JIC17" s="178"/>
      <c r="JID17" s="169"/>
      <c r="JIE17" s="170"/>
      <c r="JIF17" s="171"/>
      <c r="JIG17" s="172"/>
      <c r="JIH17" s="170"/>
      <c r="JII17" s="173"/>
      <c r="JIJ17" s="173"/>
      <c r="JIK17" s="170"/>
      <c r="JIL17" s="174"/>
      <c r="JIM17" s="175"/>
      <c r="JIN17" s="170"/>
      <c r="JIO17" s="176"/>
      <c r="JIP17" s="177"/>
      <c r="JIQ17" s="178"/>
      <c r="JIR17" s="169"/>
      <c r="JIS17" s="170"/>
      <c r="JIT17" s="171"/>
      <c r="JIU17" s="172"/>
      <c r="JIV17" s="170"/>
      <c r="JIW17" s="173"/>
      <c r="JIX17" s="173"/>
      <c r="JIY17" s="170"/>
      <c r="JIZ17" s="174"/>
      <c r="JJA17" s="175"/>
      <c r="JJB17" s="170"/>
      <c r="JJC17" s="176"/>
      <c r="JJD17" s="177"/>
      <c r="JJE17" s="178"/>
      <c r="JJF17" s="169"/>
      <c r="JJG17" s="170"/>
      <c r="JJH17" s="171"/>
      <c r="JJI17" s="172"/>
      <c r="JJJ17" s="170"/>
      <c r="JJK17" s="173"/>
      <c r="JJL17" s="173"/>
      <c r="JJM17" s="170"/>
      <c r="JJN17" s="174"/>
      <c r="JJO17" s="175"/>
      <c r="JJP17" s="170"/>
      <c r="JJQ17" s="176"/>
      <c r="JJR17" s="177"/>
      <c r="JJS17" s="178"/>
      <c r="JJT17" s="169"/>
      <c r="JJU17" s="170"/>
      <c r="JJV17" s="171"/>
      <c r="JJW17" s="172"/>
      <c r="JJX17" s="170"/>
      <c r="JJY17" s="173"/>
      <c r="JJZ17" s="173"/>
      <c r="JKA17" s="170"/>
      <c r="JKB17" s="174"/>
      <c r="JKC17" s="175"/>
      <c r="JKD17" s="170"/>
      <c r="JKE17" s="176"/>
      <c r="JKF17" s="177"/>
      <c r="JKG17" s="178"/>
      <c r="JKH17" s="169"/>
      <c r="JKI17" s="170"/>
      <c r="JKJ17" s="171"/>
      <c r="JKK17" s="172"/>
      <c r="JKL17" s="170"/>
      <c r="JKM17" s="173"/>
      <c r="JKN17" s="173"/>
      <c r="JKO17" s="170"/>
      <c r="JKP17" s="174"/>
      <c r="JKQ17" s="175"/>
      <c r="JKR17" s="170"/>
      <c r="JKS17" s="176"/>
      <c r="JKT17" s="177"/>
      <c r="JKU17" s="178"/>
      <c r="JKV17" s="169"/>
      <c r="JKW17" s="170"/>
      <c r="JKX17" s="171"/>
      <c r="JKY17" s="172"/>
      <c r="JKZ17" s="170"/>
      <c r="JLA17" s="173"/>
      <c r="JLB17" s="173"/>
      <c r="JLC17" s="170"/>
      <c r="JLD17" s="174"/>
      <c r="JLE17" s="175"/>
      <c r="JLF17" s="170"/>
      <c r="JLG17" s="176"/>
      <c r="JLH17" s="177"/>
      <c r="JLI17" s="178"/>
      <c r="JLJ17" s="169"/>
      <c r="JLK17" s="170"/>
      <c r="JLL17" s="171"/>
      <c r="JLM17" s="172"/>
      <c r="JLN17" s="170"/>
      <c r="JLO17" s="173"/>
      <c r="JLP17" s="173"/>
      <c r="JLQ17" s="170"/>
      <c r="JLR17" s="174"/>
      <c r="JLS17" s="175"/>
      <c r="JLT17" s="170"/>
      <c r="JLU17" s="176"/>
      <c r="JLV17" s="177"/>
      <c r="JLW17" s="178"/>
      <c r="JLX17" s="169"/>
      <c r="JLY17" s="170"/>
      <c r="JLZ17" s="171"/>
      <c r="JMA17" s="172"/>
      <c r="JMB17" s="170"/>
      <c r="JMC17" s="173"/>
      <c r="JMD17" s="173"/>
      <c r="JME17" s="170"/>
      <c r="JMF17" s="174"/>
      <c r="JMG17" s="175"/>
      <c r="JMH17" s="170"/>
      <c r="JMI17" s="176"/>
      <c r="JMJ17" s="177"/>
      <c r="JMK17" s="178"/>
      <c r="JML17" s="169"/>
      <c r="JMM17" s="170"/>
      <c r="JMN17" s="171"/>
      <c r="JMO17" s="172"/>
      <c r="JMP17" s="170"/>
      <c r="JMQ17" s="173"/>
      <c r="JMR17" s="173"/>
      <c r="JMS17" s="170"/>
      <c r="JMT17" s="174"/>
      <c r="JMU17" s="175"/>
      <c r="JMV17" s="170"/>
      <c r="JMW17" s="176"/>
      <c r="JMX17" s="177"/>
      <c r="JMY17" s="178"/>
      <c r="JMZ17" s="169"/>
      <c r="JNA17" s="170"/>
      <c r="JNB17" s="171"/>
      <c r="JNC17" s="172"/>
      <c r="JND17" s="170"/>
      <c r="JNE17" s="173"/>
      <c r="JNF17" s="173"/>
      <c r="JNG17" s="170"/>
      <c r="JNH17" s="174"/>
      <c r="JNI17" s="175"/>
      <c r="JNJ17" s="170"/>
      <c r="JNK17" s="176"/>
      <c r="JNL17" s="177"/>
      <c r="JNM17" s="178"/>
      <c r="JNN17" s="169"/>
      <c r="JNO17" s="170"/>
      <c r="JNP17" s="171"/>
      <c r="JNQ17" s="172"/>
      <c r="JNR17" s="170"/>
      <c r="JNS17" s="173"/>
      <c r="JNT17" s="173"/>
      <c r="JNU17" s="170"/>
      <c r="JNV17" s="174"/>
      <c r="JNW17" s="175"/>
      <c r="JNX17" s="170"/>
      <c r="JNY17" s="176"/>
      <c r="JNZ17" s="177"/>
      <c r="JOA17" s="178"/>
      <c r="JOB17" s="169"/>
      <c r="JOC17" s="170"/>
      <c r="JOD17" s="171"/>
      <c r="JOE17" s="172"/>
      <c r="JOF17" s="170"/>
      <c r="JOG17" s="173"/>
      <c r="JOH17" s="173"/>
      <c r="JOI17" s="170"/>
      <c r="JOJ17" s="174"/>
      <c r="JOK17" s="175"/>
      <c r="JOL17" s="170"/>
      <c r="JOM17" s="176"/>
      <c r="JON17" s="177"/>
      <c r="JOO17" s="178"/>
      <c r="JOP17" s="169"/>
      <c r="JOQ17" s="170"/>
      <c r="JOR17" s="171"/>
      <c r="JOS17" s="172"/>
      <c r="JOT17" s="170"/>
      <c r="JOU17" s="173"/>
      <c r="JOV17" s="173"/>
      <c r="JOW17" s="170"/>
      <c r="JOX17" s="174"/>
      <c r="JOY17" s="175"/>
      <c r="JOZ17" s="170"/>
      <c r="JPA17" s="176"/>
      <c r="JPB17" s="177"/>
      <c r="JPC17" s="178"/>
      <c r="JPD17" s="169"/>
      <c r="JPE17" s="170"/>
      <c r="JPF17" s="171"/>
      <c r="JPG17" s="172"/>
      <c r="JPH17" s="170"/>
      <c r="JPI17" s="173"/>
      <c r="JPJ17" s="173"/>
      <c r="JPK17" s="170"/>
      <c r="JPL17" s="174"/>
      <c r="JPM17" s="175"/>
      <c r="JPN17" s="170"/>
      <c r="JPO17" s="176"/>
      <c r="JPP17" s="177"/>
      <c r="JPQ17" s="178"/>
      <c r="JPR17" s="169"/>
      <c r="JPS17" s="170"/>
      <c r="JPT17" s="171"/>
      <c r="JPU17" s="172"/>
      <c r="JPV17" s="170"/>
      <c r="JPW17" s="173"/>
      <c r="JPX17" s="173"/>
      <c r="JPY17" s="170"/>
      <c r="JPZ17" s="174"/>
      <c r="JQA17" s="175"/>
      <c r="JQB17" s="170"/>
      <c r="JQC17" s="176"/>
      <c r="JQD17" s="177"/>
      <c r="JQE17" s="178"/>
      <c r="JQF17" s="169"/>
      <c r="JQG17" s="170"/>
      <c r="JQH17" s="171"/>
      <c r="JQI17" s="172"/>
      <c r="JQJ17" s="170"/>
      <c r="JQK17" s="173"/>
      <c r="JQL17" s="173"/>
      <c r="JQM17" s="170"/>
      <c r="JQN17" s="174"/>
      <c r="JQO17" s="175"/>
      <c r="JQP17" s="170"/>
      <c r="JQQ17" s="176"/>
      <c r="JQR17" s="177"/>
      <c r="JQS17" s="178"/>
      <c r="JQT17" s="169"/>
      <c r="JQU17" s="170"/>
      <c r="JQV17" s="171"/>
      <c r="JQW17" s="172"/>
      <c r="JQX17" s="170"/>
      <c r="JQY17" s="173"/>
      <c r="JQZ17" s="173"/>
      <c r="JRA17" s="170"/>
      <c r="JRB17" s="174"/>
      <c r="JRC17" s="175"/>
      <c r="JRD17" s="170"/>
      <c r="JRE17" s="176"/>
      <c r="JRF17" s="177"/>
      <c r="JRG17" s="178"/>
      <c r="JRH17" s="169"/>
      <c r="JRI17" s="170"/>
      <c r="JRJ17" s="171"/>
      <c r="JRK17" s="172"/>
      <c r="JRL17" s="170"/>
      <c r="JRM17" s="173"/>
      <c r="JRN17" s="173"/>
      <c r="JRO17" s="170"/>
      <c r="JRP17" s="174"/>
      <c r="JRQ17" s="175"/>
      <c r="JRR17" s="170"/>
      <c r="JRS17" s="176"/>
      <c r="JRT17" s="177"/>
      <c r="JRU17" s="178"/>
      <c r="JRV17" s="169"/>
      <c r="JRW17" s="170"/>
      <c r="JRX17" s="171"/>
      <c r="JRY17" s="172"/>
      <c r="JRZ17" s="170"/>
      <c r="JSA17" s="173"/>
      <c r="JSB17" s="173"/>
      <c r="JSC17" s="170"/>
      <c r="JSD17" s="174"/>
      <c r="JSE17" s="175"/>
      <c r="JSF17" s="170"/>
      <c r="JSG17" s="176"/>
      <c r="JSH17" s="177"/>
      <c r="JSI17" s="178"/>
      <c r="JSJ17" s="169"/>
      <c r="JSK17" s="170"/>
      <c r="JSL17" s="171"/>
      <c r="JSM17" s="172"/>
      <c r="JSN17" s="170"/>
      <c r="JSO17" s="173"/>
      <c r="JSP17" s="173"/>
      <c r="JSQ17" s="170"/>
      <c r="JSR17" s="174"/>
      <c r="JSS17" s="175"/>
      <c r="JST17" s="170"/>
      <c r="JSU17" s="176"/>
      <c r="JSV17" s="177"/>
      <c r="JSW17" s="178"/>
      <c r="JSX17" s="169"/>
      <c r="JSY17" s="170"/>
      <c r="JSZ17" s="171"/>
      <c r="JTA17" s="172"/>
      <c r="JTB17" s="170"/>
      <c r="JTC17" s="173"/>
      <c r="JTD17" s="173"/>
      <c r="JTE17" s="170"/>
      <c r="JTF17" s="174"/>
      <c r="JTG17" s="175"/>
      <c r="JTH17" s="170"/>
      <c r="JTI17" s="176"/>
      <c r="JTJ17" s="177"/>
      <c r="JTK17" s="178"/>
      <c r="JTL17" s="169"/>
      <c r="JTM17" s="170"/>
      <c r="JTN17" s="171"/>
      <c r="JTO17" s="172"/>
      <c r="JTP17" s="170"/>
      <c r="JTQ17" s="173"/>
      <c r="JTR17" s="173"/>
      <c r="JTS17" s="170"/>
      <c r="JTT17" s="174"/>
      <c r="JTU17" s="175"/>
      <c r="JTV17" s="170"/>
      <c r="JTW17" s="176"/>
      <c r="JTX17" s="177"/>
      <c r="JTY17" s="178"/>
      <c r="JTZ17" s="169"/>
      <c r="JUA17" s="170"/>
      <c r="JUB17" s="171"/>
      <c r="JUC17" s="172"/>
      <c r="JUD17" s="170"/>
      <c r="JUE17" s="173"/>
      <c r="JUF17" s="173"/>
      <c r="JUG17" s="170"/>
      <c r="JUH17" s="174"/>
      <c r="JUI17" s="175"/>
      <c r="JUJ17" s="170"/>
      <c r="JUK17" s="176"/>
      <c r="JUL17" s="177"/>
      <c r="JUM17" s="178"/>
      <c r="JUN17" s="169"/>
      <c r="JUO17" s="170"/>
      <c r="JUP17" s="171"/>
      <c r="JUQ17" s="172"/>
      <c r="JUR17" s="170"/>
      <c r="JUS17" s="173"/>
      <c r="JUT17" s="173"/>
      <c r="JUU17" s="170"/>
      <c r="JUV17" s="174"/>
      <c r="JUW17" s="175"/>
      <c r="JUX17" s="170"/>
      <c r="JUY17" s="176"/>
      <c r="JUZ17" s="177"/>
      <c r="JVA17" s="178"/>
      <c r="JVB17" s="169"/>
      <c r="JVC17" s="170"/>
      <c r="JVD17" s="171"/>
      <c r="JVE17" s="172"/>
      <c r="JVF17" s="170"/>
      <c r="JVG17" s="173"/>
      <c r="JVH17" s="173"/>
      <c r="JVI17" s="170"/>
      <c r="JVJ17" s="174"/>
      <c r="JVK17" s="175"/>
      <c r="JVL17" s="170"/>
      <c r="JVM17" s="176"/>
      <c r="JVN17" s="177"/>
      <c r="JVO17" s="178"/>
      <c r="JVP17" s="169"/>
      <c r="JVQ17" s="170"/>
      <c r="JVR17" s="171"/>
      <c r="JVS17" s="172"/>
      <c r="JVT17" s="170"/>
      <c r="JVU17" s="173"/>
      <c r="JVV17" s="173"/>
      <c r="JVW17" s="170"/>
      <c r="JVX17" s="174"/>
      <c r="JVY17" s="175"/>
      <c r="JVZ17" s="170"/>
      <c r="JWA17" s="176"/>
      <c r="JWB17" s="177"/>
      <c r="JWC17" s="178"/>
      <c r="JWD17" s="169"/>
      <c r="JWE17" s="170"/>
      <c r="JWF17" s="171"/>
      <c r="JWG17" s="172"/>
      <c r="JWH17" s="170"/>
      <c r="JWI17" s="173"/>
      <c r="JWJ17" s="173"/>
      <c r="JWK17" s="170"/>
      <c r="JWL17" s="174"/>
      <c r="JWM17" s="175"/>
      <c r="JWN17" s="170"/>
      <c r="JWO17" s="176"/>
      <c r="JWP17" s="177"/>
      <c r="JWQ17" s="178"/>
      <c r="JWR17" s="169"/>
      <c r="JWS17" s="170"/>
      <c r="JWT17" s="171"/>
      <c r="JWU17" s="172"/>
      <c r="JWV17" s="170"/>
      <c r="JWW17" s="173"/>
      <c r="JWX17" s="173"/>
      <c r="JWY17" s="170"/>
      <c r="JWZ17" s="174"/>
      <c r="JXA17" s="175"/>
      <c r="JXB17" s="170"/>
      <c r="JXC17" s="176"/>
      <c r="JXD17" s="177"/>
      <c r="JXE17" s="178"/>
      <c r="JXF17" s="169"/>
      <c r="JXG17" s="170"/>
      <c r="JXH17" s="171"/>
      <c r="JXI17" s="172"/>
      <c r="JXJ17" s="170"/>
      <c r="JXK17" s="173"/>
      <c r="JXL17" s="173"/>
      <c r="JXM17" s="170"/>
      <c r="JXN17" s="174"/>
      <c r="JXO17" s="175"/>
      <c r="JXP17" s="170"/>
      <c r="JXQ17" s="176"/>
      <c r="JXR17" s="177"/>
      <c r="JXS17" s="178"/>
      <c r="JXT17" s="169"/>
      <c r="JXU17" s="170"/>
      <c r="JXV17" s="171"/>
      <c r="JXW17" s="172"/>
      <c r="JXX17" s="170"/>
      <c r="JXY17" s="173"/>
      <c r="JXZ17" s="173"/>
      <c r="JYA17" s="170"/>
      <c r="JYB17" s="174"/>
      <c r="JYC17" s="175"/>
      <c r="JYD17" s="170"/>
      <c r="JYE17" s="176"/>
      <c r="JYF17" s="177"/>
      <c r="JYG17" s="178"/>
      <c r="JYH17" s="169"/>
      <c r="JYI17" s="170"/>
      <c r="JYJ17" s="171"/>
      <c r="JYK17" s="172"/>
      <c r="JYL17" s="170"/>
      <c r="JYM17" s="173"/>
      <c r="JYN17" s="173"/>
      <c r="JYO17" s="170"/>
      <c r="JYP17" s="174"/>
      <c r="JYQ17" s="175"/>
      <c r="JYR17" s="170"/>
      <c r="JYS17" s="176"/>
      <c r="JYT17" s="177"/>
      <c r="JYU17" s="178"/>
      <c r="JYV17" s="169"/>
      <c r="JYW17" s="170"/>
      <c r="JYX17" s="171"/>
      <c r="JYY17" s="172"/>
      <c r="JYZ17" s="170"/>
      <c r="JZA17" s="173"/>
      <c r="JZB17" s="173"/>
      <c r="JZC17" s="170"/>
      <c r="JZD17" s="174"/>
      <c r="JZE17" s="175"/>
      <c r="JZF17" s="170"/>
      <c r="JZG17" s="176"/>
      <c r="JZH17" s="177"/>
      <c r="JZI17" s="178"/>
      <c r="JZJ17" s="169"/>
      <c r="JZK17" s="170"/>
      <c r="JZL17" s="171"/>
      <c r="JZM17" s="172"/>
      <c r="JZN17" s="170"/>
      <c r="JZO17" s="173"/>
      <c r="JZP17" s="173"/>
      <c r="JZQ17" s="170"/>
      <c r="JZR17" s="174"/>
      <c r="JZS17" s="175"/>
      <c r="JZT17" s="170"/>
      <c r="JZU17" s="176"/>
      <c r="JZV17" s="177"/>
      <c r="JZW17" s="178"/>
      <c r="JZX17" s="169"/>
      <c r="JZY17" s="170"/>
      <c r="JZZ17" s="171"/>
      <c r="KAA17" s="172"/>
      <c r="KAB17" s="170"/>
      <c r="KAC17" s="173"/>
      <c r="KAD17" s="173"/>
      <c r="KAE17" s="170"/>
      <c r="KAF17" s="174"/>
      <c r="KAG17" s="175"/>
      <c r="KAH17" s="170"/>
      <c r="KAI17" s="176"/>
      <c r="KAJ17" s="177"/>
      <c r="KAK17" s="178"/>
      <c r="KAL17" s="169"/>
      <c r="KAM17" s="170"/>
      <c r="KAN17" s="171"/>
      <c r="KAO17" s="172"/>
      <c r="KAP17" s="170"/>
      <c r="KAQ17" s="173"/>
      <c r="KAR17" s="173"/>
      <c r="KAS17" s="170"/>
      <c r="KAT17" s="174"/>
      <c r="KAU17" s="175"/>
      <c r="KAV17" s="170"/>
      <c r="KAW17" s="176"/>
      <c r="KAX17" s="177"/>
      <c r="KAY17" s="178"/>
      <c r="KAZ17" s="169"/>
      <c r="KBA17" s="170"/>
      <c r="KBB17" s="171"/>
      <c r="KBC17" s="172"/>
      <c r="KBD17" s="170"/>
      <c r="KBE17" s="173"/>
      <c r="KBF17" s="173"/>
      <c r="KBG17" s="170"/>
      <c r="KBH17" s="174"/>
      <c r="KBI17" s="175"/>
      <c r="KBJ17" s="170"/>
      <c r="KBK17" s="176"/>
      <c r="KBL17" s="177"/>
      <c r="KBM17" s="178"/>
      <c r="KBN17" s="169"/>
      <c r="KBO17" s="170"/>
      <c r="KBP17" s="171"/>
      <c r="KBQ17" s="172"/>
      <c r="KBR17" s="170"/>
      <c r="KBS17" s="173"/>
      <c r="KBT17" s="173"/>
      <c r="KBU17" s="170"/>
      <c r="KBV17" s="174"/>
      <c r="KBW17" s="175"/>
      <c r="KBX17" s="170"/>
      <c r="KBY17" s="176"/>
      <c r="KBZ17" s="177"/>
      <c r="KCA17" s="178"/>
      <c r="KCB17" s="169"/>
      <c r="KCC17" s="170"/>
      <c r="KCD17" s="171"/>
      <c r="KCE17" s="172"/>
      <c r="KCF17" s="170"/>
      <c r="KCG17" s="173"/>
      <c r="KCH17" s="173"/>
      <c r="KCI17" s="170"/>
      <c r="KCJ17" s="174"/>
      <c r="KCK17" s="175"/>
      <c r="KCL17" s="170"/>
      <c r="KCM17" s="176"/>
      <c r="KCN17" s="177"/>
      <c r="KCO17" s="178"/>
      <c r="KCP17" s="169"/>
      <c r="KCQ17" s="170"/>
      <c r="KCR17" s="171"/>
      <c r="KCS17" s="172"/>
      <c r="KCT17" s="170"/>
      <c r="KCU17" s="173"/>
      <c r="KCV17" s="173"/>
      <c r="KCW17" s="170"/>
      <c r="KCX17" s="174"/>
      <c r="KCY17" s="175"/>
      <c r="KCZ17" s="170"/>
      <c r="KDA17" s="176"/>
      <c r="KDB17" s="177"/>
      <c r="KDC17" s="178"/>
      <c r="KDD17" s="169"/>
      <c r="KDE17" s="170"/>
      <c r="KDF17" s="171"/>
      <c r="KDG17" s="172"/>
      <c r="KDH17" s="170"/>
      <c r="KDI17" s="173"/>
      <c r="KDJ17" s="173"/>
      <c r="KDK17" s="170"/>
      <c r="KDL17" s="174"/>
      <c r="KDM17" s="175"/>
      <c r="KDN17" s="170"/>
      <c r="KDO17" s="176"/>
      <c r="KDP17" s="177"/>
      <c r="KDQ17" s="178"/>
      <c r="KDR17" s="169"/>
      <c r="KDS17" s="170"/>
      <c r="KDT17" s="171"/>
      <c r="KDU17" s="172"/>
      <c r="KDV17" s="170"/>
      <c r="KDW17" s="173"/>
      <c r="KDX17" s="173"/>
      <c r="KDY17" s="170"/>
      <c r="KDZ17" s="174"/>
      <c r="KEA17" s="175"/>
      <c r="KEB17" s="170"/>
      <c r="KEC17" s="176"/>
      <c r="KED17" s="177"/>
      <c r="KEE17" s="178"/>
      <c r="KEF17" s="169"/>
      <c r="KEG17" s="170"/>
      <c r="KEH17" s="171"/>
      <c r="KEI17" s="172"/>
      <c r="KEJ17" s="170"/>
      <c r="KEK17" s="173"/>
      <c r="KEL17" s="173"/>
      <c r="KEM17" s="170"/>
      <c r="KEN17" s="174"/>
      <c r="KEO17" s="175"/>
      <c r="KEP17" s="170"/>
      <c r="KEQ17" s="176"/>
      <c r="KER17" s="177"/>
      <c r="KES17" s="178"/>
      <c r="KET17" s="169"/>
      <c r="KEU17" s="170"/>
      <c r="KEV17" s="171"/>
      <c r="KEW17" s="172"/>
      <c r="KEX17" s="170"/>
      <c r="KEY17" s="173"/>
      <c r="KEZ17" s="173"/>
      <c r="KFA17" s="170"/>
      <c r="KFB17" s="174"/>
      <c r="KFC17" s="175"/>
      <c r="KFD17" s="170"/>
      <c r="KFE17" s="176"/>
      <c r="KFF17" s="177"/>
      <c r="KFG17" s="178"/>
      <c r="KFH17" s="169"/>
      <c r="KFI17" s="170"/>
      <c r="KFJ17" s="171"/>
      <c r="KFK17" s="172"/>
      <c r="KFL17" s="170"/>
      <c r="KFM17" s="173"/>
      <c r="KFN17" s="173"/>
      <c r="KFO17" s="170"/>
      <c r="KFP17" s="174"/>
      <c r="KFQ17" s="175"/>
      <c r="KFR17" s="170"/>
      <c r="KFS17" s="176"/>
      <c r="KFT17" s="177"/>
      <c r="KFU17" s="178"/>
      <c r="KFV17" s="169"/>
      <c r="KFW17" s="170"/>
      <c r="KFX17" s="171"/>
      <c r="KFY17" s="172"/>
      <c r="KFZ17" s="170"/>
      <c r="KGA17" s="173"/>
      <c r="KGB17" s="173"/>
      <c r="KGC17" s="170"/>
      <c r="KGD17" s="174"/>
      <c r="KGE17" s="175"/>
      <c r="KGF17" s="170"/>
      <c r="KGG17" s="176"/>
      <c r="KGH17" s="177"/>
      <c r="KGI17" s="178"/>
      <c r="KGJ17" s="169"/>
      <c r="KGK17" s="170"/>
      <c r="KGL17" s="171"/>
      <c r="KGM17" s="172"/>
      <c r="KGN17" s="170"/>
      <c r="KGO17" s="173"/>
      <c r="KGP17" s="173"/>
      <c r="KGQ17" s="170"/>
      <c r="KGR17" s="174"/>
      <c r="KGS17" s="175"/>
      <c r="KGT17" s="170"/>
      <c r="KGU17" s="176"/>
      <c r="KGV17" s="177"/>
      <c r="KGW17" s="178"/>
      <c r="KGX17" s="169"/>
      <c r="KGY17" s="170"/>
      <c r="KGZ17" s="171"/>
      <c r="KHA17" s="172"/>
      <c r="KHB17" s="170"/>
      <c r="KHC17" s="173"/>
      <c r="KHD17" s="173"/>
      <c r="KHE17" s="170"/>
      <c r="KHF17" s="174"/>
      <c r="KHG17" s="175"/>
      <c r="KHH17" s="170"/>
      <c r="KHI17" s="176"/>
      <c r="KHJ17" s="177"/>
      <c r="KHK17" s="178"/>
      <c r="KHL17" s="169"/>
      <c r="KHM17" s="170"/>
      <c r="KHN17" s="171"/>
      <c r="KHO17" s="172"/>
      <c r="KHP17" s="170"/>
      <c r="KHQ17" s="173"/>
      <c r="KHR17" s="173"/>
      <c r="KHS17" s="170"/>
      <c r="KHT17" s="174"/>
      <c r="KHU17" s="175"/>
      <c r="KHV17" s="170"/>
      <c r="KHW17" s="176"/>
      <c r="KHX17" s="177"/>
      <c r="KHY17" s="178"/>
      <c r="KHZ17" s="169"/>
      <c r="KIA17" s="170"/>
      <c r="KIB17" s="171"/>
      <c r="KIC17" s="172"/>
      <c r="KID17" s="170"/>
      <c r="KIE17" s="173"/>
      <c r="KIF17" s="173"/>
      <c r="KIG17" s="170"/>
      <c r="KIH17" s="174"/>
      <c r="KII17" s="175"/>
      <c r="KIJ17" s="170"/>
      <c r="KIK17" s="176"/>
      <c r="KIL17" s="177"/>
      <c r="KIM17" s="178"/>
      <c r="KIN17" s="169"/>
      <c r="KIO17" s="170"/>
      <c r="KIP17" s="171"/>
      <c r="KIQ17" s="172"/>
      <c r="KIR17" s="170"/>
      <c r="KIS17" s="173"/>
      <c r="KIT17" s="173"/>
      <c r="KIU17" s="170"/>
      <c r="KIV17" s="174"/>
      <c r="KIW17" s="175"/>
      <c r="KIX17" s="170"/>
      <c r="KIY17" s="176"/>
      <c r="KIZ17" s="177"/>
      <c r="KJA17" s="178"/>
      <c r="KJB17" s="169"/>
      <c r="KJC17" s="170"/>
      <c r="KJD17" s="171"/>
      <c r="KJE17" s="172"/>
      <c r="KJF17" s="170"/>
      <c r="KJG17" s="173"/>
      <c r="KJH17" s="173"/>
      <c r="KJI17" s="170"/>
      <c r="KJJ17" s="174"/>
      <c r="KJK17" s="175"/>
      <c r="KJL17" s="170"/>
      <c r="KJM17" s="176"/>
      <c r="KJN17" s="177"/>
      <c r="KJO17" s="178"/>
      <c r="KJP17" s="169"/>
      <c r="KJQ17" s="170"/>
      <c r="KJR17" s="171"/>
      <c r="KJS17" s="172"/>
      <c r="KJT17" s="170"/>
      <c r="KJU17" s="173"/>
      <c r="KJV17" s="173"/>
      <c r="KJW17" s="170"/>
      <c r="KJX17" s="174"/>
      <c r="KJY17" s="175"/>
      <c r="KJZ17" s="170"/>
      <c r="KKA17" s="176"/>
      <c r="KKB17" s="177"/>
      <c r="KKC17" s="178"/>
      <c r="KKD17" s="169"/>
      <c r="KKE17" s="170"/>
      <c r="KKF17" s="171"/>
      <c r="KKG17" s="172"/>
      <c r="KKH17" s="170"/>
      <c r="KKI17" s="173"/>
      <c r="KKJ17" s="173"/>
      <c r="KKK17" s="170"/>
      <c r="KKL17" s="174"/>
      <c r="KKM17" s="175"/>
      <c r="KKN17" s="170"/>
      <c r="KKO17" s="176"/>
      <c r="KKP17" s="177"/>
      <c r="KKQ17" s="178"/>
      <c r="KKR17" s="169"/>
      <c r="KKS17" s="170"/>
      <c r="KKT17" s="171"/>
      <c r="KKU17" s="172"/>
      <c r="KKV17" s="170"/>
      <c r="KKW17" s="173"/>
      <c r="KKX17" s="173"/>
      <c r="KKY17" s="170"/>
      <c r="KKZ17" s="174"/>
      <c r="KLA17" s="175"/>
      <c r="KLB17" s="170"/>
      <c r="KLC17" s="176"/>
      <c r="KLD17" s="177"/>
      <c r="KLE17" s="178"/>
      <c r="KLF17" s="169"/>
      <c r="KLG17" s="170"/>
      <c r="KLH17" s="171"/>
      <c r="KLI17" s="172"/>
      <c r="KLJ17" s="170"/>
      <c r="KLK17" s="173"/>
      <c r="KLL17" s="173"/>
      <c r="KLM17" s="170"/>
      <c r="KLN17" s="174"/>
      <c r="KLO17" s="175"/>
      <c r="KLP17" s="170"/>
      <c r="KLQ17" s="176"/>
      <c r="KLR17" s="177"/>
      <c r="KLS17" s="178"/>
      <c r="KLT17" s="169"/>
      <c r="KLU17" s="170"/>
      <c r="KLV17" s="171"/>
      <c r="KLW17" s="172"/>
      <c r="KLX17" s="170"/>
      <c r="KLY17" s="173"/>
      <c r="KLZ17" s="173"/>
      <c r="KMA17" s="170"/>
      <c r="KMB17" s="174"/>
      <c r="KMC17" s="175"/>
      <c r="KMD17" s="170"/>
      <c r="KME17" s="176"/>
      <c r="KMF17" s="177"/>
      <c r="KMG17" s="178"/>
      <c r="KMH17" s="169"/>
      <c r="KMI17" s="170"/>
      <c r="KMJ17" s="171"/>
      <c r="KMK17" s="172"/>
      <c r="KML17" s="170"/>
      <c r="KMM17" s="173"/>
      <c r="KMN17" s="173"/>
      <c r="KMO17" s="170"/>
      <c r="KMP17" s="174"/>
      <c r="KMQ17" s="175"/>
      <c r="KMR17" s="170"/>
      <c r="KMS17" s="176"/>
      <c r="KMT17" s="177"/>
      <c r="KMU17" s="178"/>
      <c r="KMV17" s="169"/>
      <c r="KMW17" s="170"/>
      <c r="KMX17" s="171"/>
      <c r="KMY17" s="172"/>
      <c r="KMZ17" s="170"/>
      <c r="KNA17" s="173"/>
      <c r="KNB17" s="173"/>
      <c r="KNC17" s="170"/>
      <c r="KND17" s="174"/>
      <c r="KNE17" s="175"/>
      <c r="KNF17" s="170"/>
      <c r="KNG17" s="176"/>
      <c r="KNH17" s="177"/>
      <c r="KNI17" s="178"/>
      <c r="KNJ17" s="169"/>
      <c r="KNK17" s="170"/>
      <c r="KNL17" s="171"/>
      <c r="KNM17" s="172"/>
      <c r="KNN17" s="170"/>
      <c r="KNO17" s="173"/>
      <c r="KNP17" s="173"/>
      <c r="KNQ17" s="170"/>
      <c r="KNR17" s="174"/>
      <c r="KNS17" s="175"/>
      <c r="KNT17" s="170"/>
      <c r="KNU17" s="176"/>
      <c r="KNV17" s="177"/>
      <c r="KNW17" s="178"/>
      <c r="KNX17" s="169"/>
      <c r="KNY17" s="170"/>
      <c r="KNZ17" s="171"/>
      <c r="KOA17" s="172"/>
      <c r="KOB17" s="170"/>
      <c r="KOC17" s="173"/>
      <c r="KOD17" s="173"/>
      <c r="KOE17" s="170"/>
      <c r="KOF17" s="174"/>
      <c r="KOG17" s="175"/>
      <c r="KOH17" s="170"/>
      <c r="KOI17" s="176"/>
      <c r="KOJ17" s="177"/>
      <c r="KOK17" s="178"/>
      <c r="KOL17" s="169"/>
      <c r="KOM17" s="170"/>
      <c r="KON17" s="171"/>
      <c r="KOO17" s="172"/>
      <c r="KOP17" s="170"/>
      <c r="KOQ17" s="173"/>
      <c r="KOR17" s="173"/>
      <c r="KOS17" s="170"/>
      <c r="KOT17" s="174"/>
      <c r="KOU17" s="175"/>
      <c r="KOV17" s="170"/>
      <c r="KOW17" s="176"/>
      <c r="KOX17" s="177"/>
      <c r="KOY17" s="178"/>
      <c r="KOZ17" s="169"/>
      <c r="KPA17" s="170"/>
      <c r="KPB17" s="171"/>
      <c r="KPC17" s="172"/>
      <c r="KPD17" s="170"/>
      <c r="KPE17" s="173"/>
      <c r="KPF17" s="173"/>
      <c r="KPG17" s="170"/>
      <c r="KPH17" s="174"/>
      <c r="KPI17" s="175"/>
      <c r="KPJ17" s="170"/>
      <c r="KPK17" s="176"/>
      <c r="KPL17" s="177"/>
      <c r="KPM17" s="178"/>
      <c r="KPN17" s="169"/>
      <c r="KPO17" s="170"/>
      <c r="KPP17" s="171"/>
      <c r="KPQ17" s="172"/>
      <c r="KPR17" s="170"/>
      <c r="KPS17" s="173"/>
      <c r="KPT17" s="173"/>
      <c r="KPU17" s="170"/>
      <c r="KPV17" s="174"/>
      <c r="KPW17" s="175"/>
      <c r="KPX17" s="170"/>
      <c r="KPY17" s="176"/>
      <c r="KPZ17" s="177"/>
      <c r="KQA17" s="178"/>
      <c r="KQB17" s="169"/>
      <c r="KQC17" s="170"/>
      <c r="KQD17" s="171"/>
      <c r="KQE17" s="172"/>
      <c r="KQF17" s="170"/>
      <c r="KQG17" s="173"/>
      <c r="KQH17" s="173"/>
      <c r="KQI17" s="170"/>
      <c r="KQJ17" s="174"/>
      <c r="KQK17" s="175"/>
      <c r="KQL17" s="170"/>
      <c r="KQM17" s="176"/>
      <c r="KQN17" s="177"/>
      <c r="KQO17" s="178"/>
      <c r="KQP17" s="169"/>
      <c r="KQQ17" s="170"/>
      <c r="KQR17" s="171"/>
      <c r="KQS17" s="172"/>
      <c r="KQT17" s="170"/>
      <c r="KQU17" s="173"/>
      <c r="KQV17" s="173"/>
      <c r="KQW17" s="170"/>
      <c r="KQX17" s="174"/>
      <c r="KQY17" s="175"/>
      <c r="KQZ17" s="170"/>
      <c r="KRA17" s="176"/>
      <c r="KRB17" s="177"/>
      <c r="KRC17" s="178"/>
      <c r="KRD17" s="169"/>
      <c r="KRE17" s="170"/>
      <c r="KRF17" s="171"/>
      <c r="KRG17" s="172"/>
      <c r="KRH17" s="170"/>
      <c r="KRI17" s="173"/>
      <c r="KRJ17" s="173"/>
      <c r="KRK17" s="170"/>
      <c r="KRL17" s="174"/>
      <c r="KRM17" s="175"/>
      <c r="KRN17" s="170"/>
      <c r="KRO17" s="176"/>
      <c r="KRP17" s="177"/>
      <c r="KRQ17" s="178"/>
      <c r="KRR17" s="169"/>
      <c r="KRS17" s="170"/>
      <c r="KRT17" s="171"/>
      <c r="KRU17" s="172"/>
      <c r="KRV17" s="170"/>
      <c r="KRW17" s="173"/>
      <c r="KRX17" s="173"/>
      <c r="KRY17" s="170"/>
      <c r="KRZ17" s="174"/>
      <c r="KSA17" s="175"/>
      <c r="KSB17" s="170"/>
      <c r="KSC17" s="176"/>
      <c r="KSD17" s="177"/>
      <c r="KSE17" s="178"/>
      <c r="KSF17" s="169"/>
      <c r="KSG17" s="170"/>
      <c r="KSH17" s="171"/>
      <c r="KSI17" s="172"/>
      <c r="KSJ17" s="170"/>
      <c r="KSK17" s="173"/>
      <c r="KSL17" s="173"/>
      <c r="KSM17" s="170"/>
      <c r="KSN17" s="174"/>
      <c r="KSO17" s="175"/>
      <c r="KSP17" s="170"/>
      <c r="KSQ17" s="176"/>
      <c r="KSR17" s="177"/>
      <c r="KSS17" s="178"/>
      <c r="KST17" s="169"/>
      <c r="KSU17" s="170"/>
      <c r="KSV17" s="171"/>
      <c r="KSW17" s="172"/>
      <c r="KSX17" s="170"/>
      <c r="KSY17" s="173"/>
      <c r="KSZ17" s="173"/>
      <c r="KTA17" s="170"/>
      <c r="KTB17" s="174"/>
      <c r="KTC17" s="175"/>
      <c r="KTD17" s="170"/>
      <c r="KTE17" s="176"/>
      <c r="KTF17" s="177"/>
      <c r="KTG17" s="178"/>
      <c r="KTH17" s="169"/>
      <c r="KTI17" s="170"/>
      <c r="KTJ17" s="171"/>
      <c r="KTK17" s="172"/>
      <c r="KTL17" s="170"/>
      <c r="KTM17" s="173"/>
      <c r="KTN17" s="173"/>
      <c r="KTO17" s="170"/>
      <c r="KTP17" s="174"/>
      <c r="KTQ17" s="175"/>
      <c r="KTR17" s="170"/>
      <c r="KTS17" s="176"/>
      <c r="KTT17" s="177"/>
      <c r="KTU17" s="178"/>
      <c r="KTV17" s="169"/>
      <c r="KTW17" s="170"/>
      <c r="KTX17" s="171"/>
      <c r="KTY17" s="172"/>
      <c r="KTZ17" s="170"/>
      <c r="KUA17" s="173"/>
      <c r="KUB17" s="173"/>
      <c r="KUC17" s="170"/>
      <c r="KUD17" s="174"/>
      <c r="KUE17" s="175"/>
      <c r="KUF17" s="170"/>
      <c r="KUG17" s="176"/>
      <c r="KUH17" s="177"/>
      <c r="KUI17" s="178"/>
      <c r="KUJ17" s="169"/>
      <c r="KUK17" s="170"/>
      <c r="KUL17" s="171"/>
      <c r="KUM17" s="172"/>
      <c r="KUN17" s="170"/>
      <c r="KUO17" s="173"/>
      <c r="KUP17" s="173"/>
      <c r="KUQ17" s="170"/>
      <c r="KUR17" s="174"/>
      <c r="KUS17" s="175"/>
      <c r="KUT17" s="170"/>
      <c r="KUU17" s="176"/>
      <c r="KUV17" s="177"/>
      <c r="KUW17" s="178"/>
      <c r="KUX17" s="169"/>
      <c r="KUY17" s="170"/>
      <c r="KUZ17" s="171"/>
      <c r="KVA17" s="172"/>
      <c r="KVB17" s="170"/>
      <c r="KVC17" s="173"/>
      <c r="KVD17" s="173"/>
      <c r="KVE17" s="170"/>
      <c r="KVF17" s="174"/>
      <c r="KVG17" s="175"/>
      <c r="KVH17" s="170"/>
      <c r="KVI17" s="176"/>
      <c r="KVJ17" s="177"/>
      <c r="KVK17" s="178"/>
      <c r="KVL17" s="169"/>
      <c r="KVM17" s="170"/>
      <c r="KVN17" s="171"/>
      <c r="KVO17" s="172"/>
      <c r="KVP17" s="170"/>
      <c r="KVQ17" s="173"/>
      <c r="KVR17" s="173"/>
      <c r="KVS17" s="170"/>
      <c r="KVT17" s="174"/>
      <c r="KVU17" s="175"/>
      <c r="KVV17" s="170"/>
      <c r="KVW17" s="176"/>
      <c r="KVX17" s="177"/>
      <c r="KVY17" s="178"/>
      <c r="KVZ17" s="169"/>
      <c r="KWA17" s="170"/>
      <c r="KWB17" s="171"/>
      <c r="KWC17" s="172"/>
      <c r="KWD17" s="170"/>
      <c r="KWE17" s="173"/>
      <c r="KWF17" s="173"/>
      <c r="KWG17" s="170"/>
      <c r="KWH17" s="174"/>
      <c r="KWI17" s="175"/>
      <c r="KWJ17" s="170"/>
      <c r="KWK17" s="176"/>
      <c r="KWL17" s="177"/>
      <c r="KWM17" s="178"/>
      <c r="KWN17" s="169"/>
      <c r="KWO17" s="170"/>
      <c r="KWP17" s="171"/>
      <c r="KWQ17" s="172"/>
      <c r="KWR17" s="170"/>
      <c r="KWS17" s="173"/>
      <c r="KWT17" s="173"/>
      <c r="KWU17" s="170"/>
      <c r="KWV17" s="174"/>
      <c r="KWW17" s="175"/>
      <c r="KWX17" s="170"/>
      <c r="KWY17" s="176"/>
      <c r="KWZ17" s="177"/>
      <c r="KXA17" s="178"/>
      <c r="KXB17" s="169"/>
      <c r="KXC17" s="170"/>
      <c r="KXD17" s="171"/>
      <c r="KXE17" s="172"/>
      <c r="KXF17" s="170"/>
      <c r="KXG17" s="173"/>
      <c r="KXH17" s="173"/>
      <c r="KXI17" s="170"/>
      <c r="KXJ17" s="174"/>
      <c r="KXK17" s="175"/>
      <c r="KXL17" s="170"/>
      <c r="KXM17" s="176"/>
      <c r="KXN17" s="177"/>
      <c r="KXO17" s="178"/>
      <c r="KXP17" s="169"/>
      <c r="KXQ17" s="170"/>
      <c r="KXR17" s="171"/>
      <c r="KXS17" s="172"/>
      <c r="KXT17" s="170"/>
      <c r="KXU17" s="173"/>
      <c r="KXV17" s="173"/>
      <c r="KXW17" s="170"/>
      <c r="KXX17" s="174"/>
      <c r="KXY17" s="175"/>
      <c r="KXZ17" s="170"/>
      <c r="KYA17" s="176"/>
      <c r="KYB17" s="177"/>
      <c r="KYC17" s="178"/>
      <c r="KYD17" s="169"/>
      <c r="KYE17" s="170"/>
      <c r="KYF17" s="171"/>
      <c r="KYG17" s="172"/>
      <c r="KYH17" s="170"/>
      <c r="KYI17" s="173"/>
      <c r="KYJ17" s="173"/>
      <c r="KYK17" s="170"/>
      <c r="KYL17" s="174"/>
      <c r="KYM17" s="175"/>
      <c r="KYN17" s="170"/>
      <c r="KYO17" s="176"/>
      <c r="KYP17" s="177"/>
      <c r="KYQ17" s="178"/>
      <c r="KYR17" s="169"/>
      <c r="KYS17" s="170"/>
      <c r="KYT17" s="171"/>
      <c r="KYU17" s="172"/>
      <c r="KYV17" s="170"/>
      <c r="KYW17" s="173"/>
      <c r="KYX17" s="173"/>
      <c r="KYY17" s="170"/>
      <c r="KYZ17" s="174"/>
      <c r="KZA17" s="175"/>
      <c r="KZB17" s="170"/>
      <c r="KZC17" s="176"/>
      <c r="KZD17" s="177"/>
      <c r="KZE17" s="178"/>
      <c r="KZF17" s="169"/>
      <c r="KZG17" s="170"/>
      <c r="KZH17" s="171"/>
      <c r="KZI17" s="172"/>
      <c r="KZJ17" s="170"/>
      <c r="KZK17" s="173"/>
      <c r="KZL17" s="173"/>
      <c r="KZM17" s="170"/>
      <c r="KZN17" s="174"/>
      <c r="KZO17" s="175"/>
      <c r="KZP17" s="170"/>
      <c r="KZQ17" s="176"/>
      <c r="KZR17" s="177"/>
      <c r="KZS17" s="178"/>
      <c r="KZT17" s="169"/>
      <c r="KZU17" s="170"/>
      <c r="KZV17" s="171"/>
      <c r="KZW17" s="172"/>
      <c r="KZX17" s="170"/>
      <c r="KZY17" s="173"/>
      <c r="KZZ17" s="173"/>
      <c r="LAA17" s="170"/>
      <c r="LAB17" s="174"/>
      <c r="LAC17" s="175"/>
      <c r="LAD17" s="170"/>
      <c r="LAE17" s="176"/>
      <c r="LAF17" s="177"/>
      <c r="LAG17" s="178"/>
      <c r="LAH17" s="169"/>
      <c r="LAI17" s="170"/>
      <c r="LAJ17" s="171"/>
      <c r="LAK17" s="172"/>
      <c r="LAL17" s="170"/>
      <c r="LAM17" s="173"/>
      <c r="LAN17" s="173"/>
      <c r="LAO17" s="170"/>
      <c r="LAP17" s="174"/>
      <c r="LAQ17" s="175"/>
      <c r="LAR17" s="170"/>
      <c r="LAS17" s="176"/>
      <c r="LAT17" s="177"/>
      <c r="LAU17" s="178"/>
      <c r="LAV17" s="169"/>
      <c r="LAW17" s="170"/>
      <c r="LAX17" s="171"/>
      <c r="LAY17" s="172"/>
      <c r="LAZ17" s="170"/>
      <c r="LBA17" s="173"/>
      <c r="LBB17" s="173"/>
      <c r="LBC17" s="170"/>
      <c r="LBD17" s="174"/>
      <c r="LBE17" s="175"/>
      <c r="LBF17" s="170"/>
      <c r="LBG17" s="176"/>
      <c r="LBH17" s="177"/>
      <c r="LBI17" s="178"/>
      <c r="LBJ17" s="169"/>
      <c r="LBK17" s="170"/>
      <c r="LBL17" s="171"/>
      <c r="LBM17" s="172"/>
      <c r="LBN17" s="170"/>
      <c r="LBO17" s="173"/>
      <c r="LBP17" s="173"/>
      <c r="LBQ17" s="170"/>
      <c r="LBR17" s="174"/>
      <c r="LBS17" s="175"/>
      <c r="LBT17" s="170"/>
      <c r="LBU17" s="176"/>
      <c r="LBV17" s="177"/>
      <c r="LBW17" s="178"/>
      <c r="LBX17" s="169"/>
      <c r="LBY17" s="170"/>
      <c r="LBZ17" s="171"/>
      <c r="LCA17" s="172"/>
      <c r="LCB17" s="170"/>
      <c r="LCC17" s="173"/>
      <c r="LCD17" s="173"/>
      <c r="LCE17" s="170"/>
      <c r="LCF17" s="174"/>
      <c r="LCG17" s="175"/>
      <c r="LCH17" s="170"/>
      <c r="LCI17" s="176"/>
      <c r="LCJ17" s="177"/>
      <c r="LCK17" s="178"/>
      <c r="LCL17" s="169"/>
      <c r="LCM17" s="170"/>
      <c r="LCN17" s="171"/>
      <c r="LCO17" s="172"/>
      <c r="LCP17" s="170"/>
      <c r="LCQ17" s="173"/>
      <c r="LCR17" s="173"/>
      <c r="LCS17" s="170"/>
      <c r="LCT17" s="174"/>
      <c r="LCU17" s="175"/>
      <c r="LCV17" s="170"/>
      <c r="LCW17" s="176"/>
      <c r="LCX17" s="177"/>
      <c r="LCY17" s="178"/>
      <c r="LCZ17" s="169"/>
      <c r="LDA17" s="170"/>
      <c r="LDB17" s="171"/>
      <c r="LDC17" s="172"/>
      <c r="LDD17" s="170"/>
      <c r="LDE17" s="173"/>
      <c r="LDF17" s="173"/>
      <c r="LDG17" s="170"/>
      <c r="LDH17" s="174"/>
      <c r="LDI17" s="175"/>
      <c r="LDJ17" s="170"/>
      <c r="LDK17" s="176"/>
      <c r="LDL17" s="177"/>
      <c r="LDM17" s="178"/>
      <c r="LDN17" s="169"/>
      <c r="LDO17" s="170"/>
      <c r="LDP17" s="171"/>
      <c r="LDQ17" s="172"/>
      <c r="LDR17" s="170"/>
      <c r="LDS17" s="173"/>
      <c r="LDT17" s="173"/>
      <c r="LDU17" s="170"/>
      <c r="LDV17" s="174"/>
      <c r="LDW17" s="175"/>
      <c r="LDX17" s="170"/>
      <c r="LDY17" s="176"/>
      <c r="LDZ17" s="177"/>
      <c r="LEA17" s="178"/>
      <c r="LEB17" s="169"/>
      <c r="LEC17" s="170"/>
      <c r="LED17" s="171"/>
      <c r="LEE17" s="172"/>
      <c r="LEF17" s="170"/>
      <c r="LEG17" s="173"/>
      <c r="LEH17" s="173"/>
      <c r="LEI17" s="170"/>
      <c r="LEJ17" s="174"/>
      <c r="LEK17" s="175"/>
      <c r="LEL17" s="170"/>
      <c r="LEM17" s="176"/>
      <c r="LEN17" s="177"/>
      <c r="LEO17" s="178"/>
      <c r="LEP17" s="169"/>
      <c r="LEQ17" s="170"/>
      <c r="LER17" s="171"/>
      <c r="LES17" s="172"/>
      <c r="LET17" s="170"/>
      <c r="LEU17" s="173"/>
      <c r="LEV17" s="173"/>
      <c r="LEW17" s="170"/>
      <c r="LEX17" s="174"/>
      <c r="LEY17" s="175"/>
      <c r="LEZ17" s="170"/>
      <c r="LFA17" s="176"/>
      <c r="LFB17" s="177"/>
      <c r="LFC17" s="178"/>
      <c r="LFD17" s="169"/>
      <c r="LFE17" s="170"/>
      <c r="LFF17" s="171"/>
      <c r="LFG17" s="172"/>
      <c r="LFH17" s="170"/>
      <c r="LFI17" s="173"/>
      <c r="LFJ17" s="173"/>
      <c r="LFK17" s="170"/>
      <c r="LFL17" s="174"/>
      <c r="LFM17" s="175"/>
      <c r="LFN17" s="170"/>
      <c r="LFO17" s="176"/>
      <c r="LFP17" s="177"/>
      <c r="LFQ17" s="178"/>
      <c r="LFR17" s="169"/>
      <c r="LFS17" s="170"/>
      <c r="LFT17" s="171"/>
      <c r="LFU17" s="172"/>
      <c r="LFV17" s="170"/>
      <c r="LFW17" s="173"/>
      <c r="LFX17" s="173"/>
      <c r="LFY17" s="170"/>
      <c r="LFZ17" s="174"/>
      <c r="LGA17" s="175"/>
      <c r="LGB17" s="170"/>
      <c r="LGC17" s="176"/>
      <c r="LGD17" s="177"/>
      <c r="LGE17" s="178"/>
      <c r="LGF17" s="169"/>
      <c r="LGG17" s="170"/>
      <c r="LGH17" s="171"/>
      <c r="LGI17" s="172"/>
      <c r="LGJ17" s="170"/>
      <c r="LGK17" s="173"/>
      <c r="LGL17" s="173"/>
      <c r="LGM17" s="170"/>
      <c r="LGN17" s="174"/>
      <c r="LGO17" s="175"/>
      <c r="LGP17" s="170"/>
      <c r="LGQ17" s="176"/>
      <c r="LGR17" s="177"/>
      <c r="LGS17" s="178"/>
      <c r="LGT17" s="169"/>
      <c r="LGU17" s="170"/>
      <c r="LGV17" s="171"/>
      <c r="LGW17" s="172"/>
      <c r="LGX17" s="170"/>
      <c r="LGY17" s="173"/>
      <c r="LGZ17" s="173"/>
      <c r="LHA17" s="170"/>
      <c r="LHB17" s="174"/>
      <c r="LHC17" s="175"/>
      <c r="LHD17" s="170"/>
      <c r="LHE17" s="176"/>
      <c r="LHF17" s="177"/>
      <c r="LHG17" s="178"/>
      <c r="LHH17" s="169"/>
      <c r="LHI17" s="170"/>
      <c r="LHJ17" s="171"/>
      <c r="LHK17" s="172"/>
      <c r="LHL17" s="170"/>
      <c r="LHM17" s="173"/>
      <c r="LHN17" s="173"/>
      <c r="LHO17" s="170"/>
      <c r="LHP17" s="174"/>
      <c r="LHQ17" s="175"/>
      <c r="LHR17" s="170"/>
      <c r="LHS17" s="176"/>
      <c r="LHT17" s="177"/>
      <c r="LHU17" s="178"/>
      <c r="LHV17" s="169"/>
      <c r="LHW17" s="170"/>
      <c r="LHX17" s="171"/>
      <c r="LHY17" s="172"/>
      <c r="LHZ17" s="170"/>
      <c r="LIA17" s="173"/>
      <c r="LIB17" s="173"/>
      <c r="LIC17" s="170"/>
      <c r="LID17" s="174"/>
      <c r="LIE17" s="175"/>
      <c r="LIF17" s="170"/>
      <c r="LIG17" s="176"/>
      <c r="LIH17" s="177"/>
      <c r="LII17" s="178"/>
      <c r="LIJ17" s="169"/>
      <c r="LIK17" s="170"/>
      <c r="LIL17" s="171"/>
      <c r="LIM17" s="172"/>
      <c r="LIN17" s="170"/>
      <c r="LIO17" s="173"/>
      <c r="LIP17" s="173"/>
      <c r="LIQ17" s="170"/>
      <c r="LIR17" s="174"/>
      <c r="LIS17" s="175"/>
      <c r="LIT17" s="170"/>
      <c r="LIU17" s="176"/>
      <c r="LIV17" s="177"/>
      <c r="LIW17" s="178"/>
      <c r="LIX17" s="169"/>
      <c r="LIY17" s="170"/>
      <c r="LIZ17" s="171"/>
      <c r="LJA17" s="172"/>
      <c r="LJB17" s="170"/>
      <c r="LJC17" s="173"/>
      <c r="LJD17" s="173"/>
      <c r="LJE17" s="170"/>
      <c r="LJF17" s="174"/>
      <c r="LJG17" s="175"/>
      <c r="LJH17" s="170"/>
      <c r="LJI17" s="176"/>
      <c r="LJJ17" s="177"/>
      <c r="LJK17" s="178"/>
      <c r="LJL17" s="169"/>
      <c r="LJM17" s="170"/>
      <c r="LJN17" s="171"/>
      <c r="LJO17" s="172"/>
      <c r="LJP17" s="170"/>
      <c r="LJQ17" s="173"/>
      <c r="LJR17" s="173"/>
      <c r="LJS17" s="170"/>
      <c r="LJT17" s="174"/>
      <c r="LJU17" s="175"/>
      <c r="LJV17" s="170"/>
      <c r="LJW17" s="176"/>
      <c r="LJX17" s="177"/>
      <c r="LJY17" s="178"/>
      <c r="LJZ17" s="169"/>
      <c r="LKA17" s="170"/>
      <c r="LKB17" s="171"/>
      <c r="LKC17" s="172"/>
      <c r="LKD17" s="170"/>
      <c r="LKE17" s="173"/>
      <c r="LKF17" s="173"/>
      <c r="LKG17" s="170"/>
      <c r="LKH17" s="174"/>
      <c r="LKI17" s="175"/>
      <c r="LKJ17" s="170"/>
      <c r="LKK17" s="176"/>
      <c r="LKL17" s="177"/>
      <c r="LKM17" s="178"/>
      <c r="LKN17" s="169"/>
      <c r="LKO17" s="170"/>
      <c r="LKP17" s="171"/>
      <c r="LKQ17" s="172"/>
      <c r="LKR17" s="170"/>
      <c r="LKS17" s="173"/>
      <c r="LKT17" s="173"/>
      <c r="LKU17" s="170"/>
      <c r="LKV17" s="174"/>
      <c r="LKW17" s="175"/>
      <c r="LKX17" s="170"/>
      <c r="LKY17" s="176"/>
      <c r="LKZ17" s="177"/>
      <c r="LLA17" s="178"/>
      <c r="LLB17" s="169"/>
      <c r="LLC17" s="170"/>
      <c r="LLD17" s="171"/>
      <c r="LLE17" s="172"/>
      <c r="LLF17" s="170"/>
      <c r="LLG17" s="173"/>
      <c r="LLH17" s="173"/>
      <c r="LLI17" s="170"/>
      <c r="LLJ17" s="174"/>
      <c r="LLK17" s="175"/>
      <c r="LLL17" s="170"/>
      <c r="LLM17" s="176"/>
      <c r="LLN17" s="177"/>
      <c r="LLO17" s="178"/>
      <c r="LLP17" s="169"/>
      <c r="LLQ17" s="170"/>
      <c r="LLR17" s="171"/>
      <c r="LLS17" s="172"/>
      <c r="LLT17" s="170"/>
      <c r="LLU17" s="173"/>
      <c r="LLV17" s="173"/>
      <c r="LLW17" s="170"/>
      <c r="LLX17" s="174"/>
      <c r="LLY17" s="175"/>
      <c r="LLZ17" s="170"/>
      <c r="LMA17" s="176"/>
      <c r="LMB17" s="177"/>
      <c r="LMC17" s="178"/>
      <c r="LMD17" s="169"/>
      <c r="LME17" s="170"/>
      <c r="LMF17" s="171"/>
      <c r="LMG17" s="172"/>
      <c r="LMH17" s="170"/>
      <c r="LMI17" s="173"/>
      <c r="LMJ17" s="173"/>
      <c r="LMK17" s="170"/>
      <c r="LML17" s="174"/>
      <c r="LMM17" s="175"/>
      <c r="LMN17" s="170"/>
      <c r="LMO17" s="176"/>
      <c r="LMP17" s="177"/>
      <c r="LMQ17" s="178"/>
      <c r="LMR17" s="169"/>
      <c r="LMS17" s="170"/>
      <c r="LMT17" s="171"/>
      <c r="LMU17" s="172"/>
      <c r="LMV17" s="170"/>
      <c r="LMW17" s="173"/>
      <c r="LMX17" s="173"/>
      <c r="LMY17" s="170"/>
      <c r="LMZ17" s="174"/>
      <c r="LNA17" s="175"/>
      <c r="LNB17" s="170"/>
      <c r="LNC17" s="176"/>
      <c r="LND17" s="177"/>
      <c r="LNE17" s="178"/>
      <c r="LNF17" s="169"/>
      <c r="LNG17" s="170"/>
      <c r="LNH17" s="171"/>
      <c r="LNI17" s="172"/>
      <c r="LNJ17" s="170"/>
      <c r="LNK17" s="173"/>
      <c r="LNL17" s="173"/>
      <c r="LNM17" s="170"/>
      <c r="LNN17" s="174"/>
      <c r="LNO17" s="175"/>
      <c r="LNP17" s="170"/>
      <c r="LNQ17" s="176"/>
      <c r="LNR17" s="177"/>
      <c r="LNS17" s="178"/>
      <c r="LNT17" s="169"/>
      <c r="LNU17" s="170"/>
      <c r="LNV17" s="171"/>
      <c r="LNW17" s="172"/>
      <c r="LNX17" s="170"/>
      <c r="LNY17" s="173"/>
      <c r="LNZ17" s="173"/>
      <c r="LOA17" s="170"/>
      <c r="LOB17" s="174"/>
      <c r="LOC17" s="175"/>
      <c r="LOD17" s="170"/>
      <c r="LOE17" s="176"/>
      <c r="LOF17" s="177"/>
      <c r="LOG17" s="178"/>
      <c r="LOH17" s="169"/>
      <c r="LOI17" s="170"/>
      <c r="LOJ17" s="171"/>
      <c r="LOK17" s="172"/>
      <c r="LOL17" s="170"/>
      <c r="LOM17" s="173"/>
      <c r="LON17" s="173"/>
      <c r="LOO17" s="170"/>
      <c r="LOP17" s="174"/>
      <c r="LOQ17" s="175"/>
      <c r="LOR17" s="170"/>
      <c r="LOS17" s="176"/>
      <c r="LOT17" s="177"/>
      <c r="LOU17" s="178"/>
      <c r="LOV17" s="169"/>
      <c r="LOW17" s="170"/>
      <c r="LOX17" s="171"/>
      <c r="LOY17" s="172"/>
      <c r="LOZ17" s="170"/>
      <c r="LPA17" s="173"/>
      <c r="LPB17" s="173"/>
      <c r="LPC17" s="170"/>
      <c r="LPD17" s="174"/>
      <c r="LPE17" s="175"/>
      <c r="LPF17" s="170"/>
      <c r="LPG17" s="176"/>
      <c r="LPH17" s="177"/>
      <c r="LPI17" s="178"/>
      <c r="LPJ17" s="169"/>
      <c r="LPK17" s="170"/>
      <c r="LPL17" s="171"/>
      <c r="LPM17" s="172"/>
      <c r="LPN17" s="170"/>
      <c r="LPO17" s="173"/>
      <c r="LPP17" s="173"/>
      <c r="LPQ17" s="170"/>
      <c r="LPR17" s="174"/>
      <c r="LPS17" s="175"/>
      <c r="LPT17" s="170"/>
      <c r="LPU17" s="176"/>
      <c r="LPV17" s="177"/>
      <c r="LPW17" s="178"/>
      <c r="LPX17" s="169"/>
      <c r="LPY17" s="170"/>
      <c r="LPZ17" s="171"/>
      <c r="LQA17" s="172"/>
      <c r="LQB17" s="170"/>
      <c r="LQC17" s="173"/>
      <c r="LQD17" s="173"/>
      <c r="LQE17" s="170"/>
      <c r="LQF17" s="174"/>
      <c r="LQG17" s="175"/>
      <c r="LQH17" s="170"/>
      <c r="LQI17" s="176"/>
      <c r="LQJ17" s="177"/>
      <c r="LQK17" s="178"/>
      <c r="LQL17" s="169"/>
      <c r="LQM17" s="170"/>
      <c r="LQN17" s="171"/>
      <c r="LQO17" s="172"/>
      <c r="LQP17" s="170"/>
      <c r="LQQ17" s="173"/>
      <c r="LQR17" s="173"/>
      <c r="LQS17" s="170"/>
      <c r="LQT17" s="174"/>
      <c r="LQU17" s="175"/>
      <c r="LQV17" s="170"/>
      <c r="LQW17" s="176"/>
      <c r="LQX17" s="177"/>
      <c r="LQY17" s="178"/>
      <c r="LQZ17" s="169"/>
      <c r="LRA17" s="170"/>
      <c r="LRB17" s="171"/>
      <c r="LRC17" s="172"/>
      <c r="LRD17" s="170"/>
      <c r="LRE17" s="173"/>
      <c r="LRF17" s="173"/>
      <c r="LRG17" s="170"/>
      <c r="LRH17" s="174"/>
      <c r="LRI17" s="175"/>
      <c r="LRJ17" s="170"/>
      <c r="LRK17" s="176"/>
      <c r="LRL17" s="177"/>
      <c r="LRM17" s="178"/>
      <c r="LRN17" s="169"/>
      <c r="LRO17" s="170"/>
      <c r="LRP17" s="171"/>
      <c r="LRQ17" s="172"/>
      <c r="LRR17" s="170"/>
      <c r="LRS17" s="173"/>
      <c r="LRT17" s="173"/>
      <c r="LRU17" s="170"/>
      <c r="LRV17" s="174"/>
      <c r="LRW17" s="175"/>
      <c r="LRX17" s="170"/>
      <c r="LRY17" s="176"/>
      <c r="LRZ17" s="177"/>
      <c r="LSA17" s="178"/>
      <c r="LSB17" s="169"/>
      <c r="LSC17" s="170"/>
      <c r="LSD17" s="171"/>
      <c r="LSE17" s="172"/>
      <c r="LSF17" s="170"/>
      <c r="LSG17" s="173"/>
      <c r="LSH17" s="173"/>
      <c r="LSI17" s="170"/>
      <c r="LSJ17" s="174"/>
      <c r="LSK17" s="175"/>
      <c r="LSL17" s="170"/>
      <c r="LSM17" s="176"/>
      <c r="LSN17" s="177"/>
      <c r="LSO17" s="178"/>
      <c r="LSP17" s="169"/>
      <c r="LSQ17" s="170"/>
      <c r="LSR17" s="171"/>
      <c r="LSS17" s="172"/>
      <c r="LST17" s="170"/>
      <c r="LSU17" s="173"/>
      <c r="LSV17" s="173"/>
      <c r="LSW17" s="170"/>
      <c r="LSX17" s="174"/>
      <c r="LSY17" s="175"/>
      <c r="LSZ17" s="170"/>
      <c r="LTA17" s="176"/>
      <c r="LTB17" s="177"/>
      <c r="LTC17" s="178"/>
      <c r="LTD17" s="169"/>
      <c r="LTE17" s="170"/>
      <c r="LTF17" s="171"/>
      <c r="LTG17" s="172"/>
      <c r="LTH17" s="170"/>
      <c r="LTI17" s="173"/>
      <c r="LTJ17" s="173"/>
      <c r="LTK17" s="170"/>
      <c r="LTL17" s="174"/>
      <c r="LTM17" s="175"/>
      <c r="LTN17" s="170"/>
      <c r="LTO17" s="176"/>
      <c r="LTP17" s="177"/>
      <c r="LTQ17" s="178"/>
      <c r="LTR17" s="169"/>
      <c r="LTS17" s="170"/>
      <c r="LTT17" s="171"/>
      <c r="LTU17" s="172"/>
      <c r="LTV17" s="170"/>
      <c r="LTW17" s="173"/>
      <c r="LTX17" s="173"/>
      <c r="LTY17" s="170"/>
      <c r="LTZ17" s="174"/>
      <c r="LUA17" s="175"/>
      <c r="LUB17" s="170"/>
      <c r="LUC17" s="176"/>
      <c r="LUD17" s="177"/>
      <c r="LUE17" s="178"/>
      <c r="LUF17" s="169"/>
      <c r="LUG17" s="170"/>
      <c r="LUH17" s="171"/>
      <c r="LUI17" s="172"/>
      <c r="LUJ17" s="170"/>
      <c r="LUK17" s="173"/>
      <c r="LUL17" s="173"/>
      <c r="LUM17" s="170"/>
      <c r="LUN17" s="174"/>
      <c r="LUO17" s="175"/>
      <c r="LUP17" s="170"/>
      <c r="LUQ17" s="176"/>
      <c r="LUR17" s="177"/>
      <c r="LUS17" s="178"/>
      <c r="LUT17" s="169"/>
      <c r="LUU17" s="170"/>
      <c r="LUV17" s="171"/>
      <c r="LUW17" s="172"/>
      <c r="LUX17" s="170"/>
      <c r="LUY17" s="173"/>
      <c r="LUZ17" s="173"/>
      <c r="LVA17" s="170"/>
      <c r="LVB17" s="174"/>
      <c r="LVC17" s="175"/>
      <c r="LVD17" s="170"/>
      <c r="LVE17" s="176"/>
      <c r="LVF17" s="177"/>
      <c r="LVG17" s="178"/>
      <c r="LVH17" s="169"/>
      <c r="LVI17" s="170"/>
      <c r="LVJ17" s="171"/>
      <c r="LVK17" s="172"/>
      <c r="LVL17" s="170"/>
      <c r="LVM17" s="173"/>
      <c r="LVN17" s="173"/>
      <c r="LVO17" s="170"/>
      <c r="LVP17" s="174"/>
      <c r="LVQ17" s="175"/>
      <c r="LVR17" s="170"/>
      <c r="LVS17" s="176"/>
      <c r="LVT17" s="177"/>
      <c r="LVU17" s="178"/>
      <c r="LVV17" s="169"/>
      <c r="LVW17" s="170"/>
      <c r="LVX17" s="171"/>
      <c r="LVY17" s="172"/>
      <c r="LVZ17" s="170"/>
      <c r="LWA17" s="173"/>
      <c r="LWB17" s="173"/>
      <c r="LWC17" s="170"/>
      <c r="LWD17" s="174"/>
      <c r="LWE17" s="175"/>
      <c r="LWF17" s="170"/>
      <c r="LWG17" s="176"/>
      <c r="LWH17" s="177"/>
      <c r="LWI17" s="178"/>
      <c r="LWJ17" s="169"/>
      <c r="LWK17" s="170"/>
      <c r="LWL17" s="171"/>
      <c r="LWM17" s="172"/>
      <c r="LWN17" s="170"/>
      <c r="LWO17" s="173"/>
      <c r="LWP17" s="173"/>
      <c r="LWQ17" s="170"/>
      <c r="LWR17" s="174"/>
      <c r="LWS17" s="175"/>
      <c r="LWT17" s="170"/>
      <c r="LWU17" s="176"/>
      <c r="LWV17" s="177"/>
      <c r="LWW17" s="178"/>
      <c r="LWX17" s="169"/>
      <c r="LWY17" s="170"/>
      <c r="LWZ17" s="171"/>
      <c r="LXA17" s="172"/>
      <c r="LXB17" s="170"/>
      <c r="LXC17" s="173"/>
      <c r="LXD17" s="173"/>
      <c r="LXE17" s="170"/>
      <c r="LXF17" s="174"/>
      <c r="LXG17" s="175"/>
      <c r="LXH17" s="170"/>
      <c r="LXI17" s="176"/>
      <c r="LXJ17" s="177"/>
      <c r="LXK17" s="178"/>
      <c r="LXL17" s="169"/>
      <c r="LXM17" s="170"/>
      <c r="LXN17" s="171"/>
      <c r="LXO17" s="172"/>
      <c r="LXP17" s="170"/>
      <c r="LXQ17" s="173"/>
      <c r="LXR17" s="173"/>
      <c r="LXS17" s="170"/>
      <c r="LXT17" s="174"/>
      <c r="LXU17" s="175"/>
      <c r="LXV17" s="170"/>
      <c r="LXW17" s="176"/>
      <c r="LXX17" s="177"/>
      <c r="LXY17" s="178"/>
      <c r="LXZ17" s="169"/>
      <c r="LYA17" s="170"/>
      <c r="LYB17" s="171"/>
      <c r="LYC17" s="172"/>
      <c r="LYD17" s="170"/>
      <c r="LYE17" s="173"/>
      <c r="LYF17" s="173"/>
      <c r="LYG17" s="170"/>
      <c r="LYH17" s="174"/>
      <c r="LYI17" s="175"/>
      <c r="LYJ17" s="170"/>
      <c r="LYK17" s="176"/>
      <c r="LYL17" s="177"/>
      <c r="LYM17" s="178"/>
      <c r="LYN17" s="169"/>
      <c r="LYO17" s="170"/>
      <c r="LYP17" s="171"/>
      <c r="LYQ17" s="172"/>
      <c r="LYR17" s="170"/>
      <c r="LYS17" s="173"/>
      <c r="LYT17" s="173"/>
      <c r="LYU17" s="170"/>
      <c r="LYV17" s="174"/>
      <c r="LYW17" s="175"/>
      <c r="LYX17" s="170"/>
      <c r="LYY17" s="176"/>
      <c r="LYZ17" s="177"/>
      <c r="LZA17" s="178"/>
      <c r="LZB17" s="169"/>
      <c r="LZC17" s="170"/>
      <c r="LZD17" s="171"/>
      <c r="LZE17" s="172"/>
      <c r="LZF17" s="170"/>
      <c r="LZG17" s="173"/>
      <c r="LZH17" s="173"/>
      <c r="LZI17" s="170"/>
      <c r="LZJ17" s="174"/>
      <c r="LZK17" s="175"/>
      <c r="LZL17" s="170"/>
      <c r="LZM17" s="176"/>
      <c r="LZN17" s="177"/>
      <c r="LZO17" s="178"/>
      <c r="LZP17" s="169"/>
      <c r="LZQ17" s="170"/>
      <c r="LZR17" s="171"/>
      <c r="LZS17" s="172"/>
      <c r="LZT17" s="170"/>
      <c r="LZU17" s="173"/>
      <c r="LZV17" s="173"/>
      <c r="LZW17" s="170"/>
      <c r="LZX17" s="174"/>
      <c r="LZY17" s="175"/>
      <c r="LZZ17" s="170"/>
      <c r="MAA17" s="176"/>
      <c r="MAB17" s="177"/>
      <c r="MAC17" s="178"/>
      <c r="MAD17" s="169"/>
      <c r="MAE17" s="170"/>
      <c r="MAF17" s="171"/>
      <c r="MAG17" s="172"/>
      <c r="MAH17" s="170"/>
      <c r="MAI17" s="173"/>
      <c r="MAJ17" s="173"/>
      <c r="MAK17" s="170"/>
      <c r="MAL17" s="174"/>
      <c r="MAM17" s="175"/>
      <c r="MAN17" s="170"/>
      <c r="MAO17" s="176"/>
      <c r="MAP17" s="177"/>
      <c r="MAQ17" s="178"/>
      <c r="MAR17" s="169"/>
      <c r="MAS17" s="170"/>
      <c r="MAT17" s="171"/>
      <c r="MAU17" s="172"/>
      <c r="MAV17" s="170"/>
      <c r="MAW17" s="173"/>
      <c r="MAX17" s="173"/>
      <c r="MAY17" s="170"/>
      <c r="MAZ17" s="174"/>
      <c r="MBA17" s="175"/>
      <c r="MBB17" s="170"/>
      <c r="MBC17" s="176"/>
      <c r="MBD17" s="177"/>
      <c r="MBE17" s="178"/>
      <c r="MBF17" s="169"/>
      <c r="MBG17" s="170"/>
      <c r="MBH17" s="171"/>
      <c r="MBI17" s="172"/>
      <c r="MBJ17" s="170"/>
      <c r="MBK17" s="173"/>
      <c r="MBL17" s="173"/>
      <c r="MBM17" s="170"/>
      <c r="MBN17" s="174"/>
      <c r="MBO17" s="175"/>
      <c r="MBP17" s="170"/>
      <c r="MBQ17" s="176"/>
      <c r="MBR17" s="177"/>
      <c r="MBS17" s="178"/>
      <c r="MBT17" s="169"/>
      <c r="MBU17" s="170"/>
      <c r="MBV17" s="171"/>
      <c r="MBW17" s="172"/>
      <c r="MBX17" s="170"/>
      <c r="MBY17" s="173"/>
      <c r="MBZ17" s="173"/>
      <c r="MCA17" s="170"/>
      <c r="MCB17" s="174"/>
      <c r="MCC17" s="175"/>
      <c r="MCD17" s="170"/>
      <c r="MCE17" s="176"/>
      <c r="MCF17" s="177"/>
      <c r="MCG17" s="178"/>
      <c r="MCH17" s="169"/>
      <c r="MCI17" s="170"/>
      <c r="MCJ17" s="171"/>
      <c r="MCK17" s="172"/>
      <c r="MCL17" s="170"/>
      <c r="MCM17" s="173"/>
      <c r="MCN17" s="173"/>
      <c r="MCO17" s="170"/>
      <c r="MCP17" s="174"/>
      <c r="MCQ17" s="175"/>
      <c r="MCR17" s="170"/>
      <c r="MCS17" s="176"/>
      <c r="MCT17" s="177"/>
      <c r="MCU17" s="178"/>
      <c r="MCV17" s="169"/>
      <c r="MCW17" s="170"/>
      <c r="MCX17" s="171"/>
      <c r="MCY17" s="172"/>
      <c r="MCZ17" s="170"/>
      <c r="MDA17" s="173"/>
      <c r="MDB17" s="173"/>
      <c r="MDC17" s="170"/>
      <c r="MDD17" s="174"/>
      <c r="MDE17" s="175"/>
      <c r="MDF17" s="170"/>
      <c r="MDG17" s="176"/>
      <c r="MDH17" s="177"/>
      <c r="MDI17" s="178"/>
      <c r="MDJ17" s="169"/>
      <c r="MDK17" s="170"/>
      <c r="MDL17" s="171"/>
      <c r="MDM17" s="172"/>
      <c r="MDN17" s="170"/>
      <c r="MDO17" s="173"/>
      <c r="MDP17" s="173"/>
      <c r="MDQ17" s="170"/>
      <c r="MDR17" s="174"/>
      <c r="MDS17" s="175"/>
      <c r="MDT17" s="170"/>
      <c r="MDU17" s="176"/>
      <c r="MDV17" s="177"/>
      <c r="MDW17" s="178"/>
      <c r="MDX17" s="169"/>
      <c r="MDY17" s="170"/>
      <c r="MDZ17" s="171"/>
      <c r="MEA17" s="172"/>
      <c r="MEB17" s="170"/>
      <c r="MEC17" s="173"/>
      <c r="MED17" s="173"/>
      <c r="MEE17" s="170"/>
      <c r="MEF17" s="174"/>
      <c r="MEG17" s="175"/>
      <c r="MEH17" s="170"/>
      <c r="MEI17" s="176"/>
      <c r="MEJ17" s="177"/>
      <c r="MEK17" s="178"/>
      <c r="MEL17" s="169"/>
      <c r="MEM17" s="170"/>
      <c r="MEN17" s="171"/>
      <c r="MEO17" s="172"/>
      <c r="MEP17" s="170"/>
      <c r="MEQ17" s="173"/>
      <c r="MER17" s="173"/>
      <c r="MES17" s="170"/>
      <c r="MET17" s="174"/>
      <c r="MEU17" s="175"/>
      <c r="MEV17" s="170"/>
      <c r="MEW17" s="176"/>
      <c r="MEX17" s="177"/>
      <c r="MEY17" s="178"/>
      <c r="MEZ17" s="169"/>
      <c r="MFA17" s="170"/>
      <c r="MFB17" s="171"/>
      <c r="MFC17" s="172"/>
      <c r="MFD17" s="170"/>
      <c r="MFE17" s="173"/>
      <c r="MFF17" s="173"/>
      <c r="MFG17" s="170"/>
      <c r="MFH17" s="174"/>
      <c r="MFI17" s="175"/>
      <c r="MFJ17" s="170"/>
      <c r="MFK17" s="176"/>
      <c r="MFL17" s="177"/>
      <c r="MFM17" s="178"/>
      <c r="MFN17" s="169"/>
      <c r="MFO17" s="170"/>
      <c r="MFP17" s="171"/>
      <c r="MFQ17" s="172"/>
      <c r="MFR17" s="170"/>
      <c r="MFS17" s="173"/>
      <c r="MFT17" s="173"/>
      <c r="MFU17" s="170"/>
      <c r="MFV17" s="174"/>
      <c r="MFW17" s="175"/>
      <c r="MFX17" s="170"/>
      <c r="MFY17" s="176"/>
      <c r="MFZ17" s="177"/>
      <c r="MGA17" s="178"/>
      <c r="MGB17" s="169"/>
      <c r="MGC17" s="170"/>
      <c r="MGD17" s="171"/>
      <c r="MGE17" s="172"/>
      <c r="MGF17" s="170"/>
      <c r="MGG17" s="173"/>
      <c r="MGH17" s="173"/>
      <c r="MGI17" s="170"/>
      <c r="MGJ17" s="174"/>
      <c r="MGK17" s="175"/>
      <c r="MGL17" s="170"/>
      <c r="MGM17" s="176"/>
      <c r="MGN17" s="177"/>
      <c r="MGO17" s="178"/>
      <c r="MGP17" s="169"/>
      <c r="MGQ17" s="170"/>
      <c r="MGR17" s="171"/>
      <c r="MGS17" s="172"/>
      <c r="MGT17" s="170"/>
      <c r="MGU17" s="173"/>
      <c r="MGV17" s="173"/>
      <c r="MGW17" s="170"/>
      <c r="MGX17" s="174"/>
      <c r="MGY17" s="175"/>
      <c r="MGZ17" s="170"/>
      <c r="MHA17" s="176"/>
      <c r="MHB17" s="177"/>
      <c r="MHC17" s="178"/>
      <c r="MHD17" s="169"/>
      <c r="MHE17" s="170"/>
      <c r="MHF17" s="171"/>
      <c r="MHG17" s="172"/>
      <c r="MHH17" s="170"/>
      <c r="MHI17" s="173"/>
      <c r="MHJ17" s="173"/>
      <c r="MHK17" s="170"/>
      <c r="MHL17" s="174"/>
      <c r="MHM17" s="175"/>
      <c r="MHN17" s="170"/>
      <c r="MHO17" s="176"/>
      <c r="MHP17" s="177"/>
      <c r="MHQ17" s="178"/>
      <c r="MHR17" s="169"/>
      <c r="MHS17" s="170"/>
      <c r="MHT17" s="171"/>
      <c r="MHU17" s="172"/>
      <c r="MHV17" s="170"/>
      <c r="MHW17" s="173"/>
      <c r="MHX17" s="173"/>
      <c r="MHY17" s="170"/>
      <c r="MHZ17" s="174"/>
      <c r="MIA17" s="175"/>
      <c r="MIB17" s="170"/>
      <c r="MIC17" s="176"/>
      <c r="MID17" s="177"/>
      <c r="MIE17" s="178"/>
      <c r="MIF17" s="169"/>
      <c r="MIG17" s="170"/>
      <c r="MIH17" s="171"/>
      <c r="MII17" s="172"/>
      <c r="MIJ17" s="170"/>
      <c r="MIK17" s="173"/>
      <c r="MIL17" s="173"/>
      <c r="MIM17" s="170"/>
      <c r="MIN17" s="174"/>
      <c r="MIO17" s="175"/>
      <c r="MIP17" s="170"/>
      <c r="MIQ17" s="176"/>
      <c r="MIR17" s="177"/>
      <c r="MIS17" s="178"/>
      <c r="MIT17" s="169"/>
      <c r="MIU17" s="170"/>
      <c r="MIV17" s="171"/>
      <c r="MIW17" s="172"/>
      <c r="MIX17" s="170"/>
      <c r="MIY17" s="173"/>
      <c r="MIZ17" s="173"/>
      <c r="MJA17" s="170"/>
      <c r="MJB17" s="174"/>
      <c r="MJC17" s="175"/>
      <c r="MJD17" s="170"/>
      <c r="MJE17" s="176"/>
      <c r="MJF17" s="177"/>
      <c r="MJG17" s="178"/>
      <c r="MJH17" s="169"/>
      <c r="MJI17" s="170"/>
      <c r="MJJ17" s="171"/>
      <c r="MJK17" s="172"/>
      <c r="MJL17" s="170"/>
      <c r="MJM17" s="173"/>
      <c r="MJN17" s="173"/>
      <c r="MJO17" s="170"/>
      <c r="MJP17" s="174"/>
      <c r="MJQ17" s="175"/>
      <c r="MJR17" s="170"/>
      <c r="MJS17" s="176"/>
      <c r="MJT17" s="177"/>
      <c r="MJU17" s="178"/>
      <c r="MJV17" s="169"/>
      <c r="MJW17" s="170"/>
      <c r="MJX17" s="171"/>
      <c r="MJY17" s="172"/>
      <c r="MJZ17" s="170"/>
      <c r="MKA17" s="173"/>
      <c r="MKB17" s="173"/>
      <c r="MKC17" s="170"/>
      <c r="MKD17" s="174"/>
      <c r="MKE17" s="175"/>
      <c r="MKF17" s="170"/>
      <c r="MKG17" s="176"/>
      <c r="MKH17" s="177"/>
      <c r="MKI17" s="178"/>
      <c r="MKJ17" s="169"/>
      <c r="MKK17" s="170"/>
      <c r="MKL17" s="171"/>
      <c r="MKM17" s="172"/>
      <c r="MKN17" s="170"/>
      <c r="MKO17" s="173"/>
      <c r="MKP17" s="173"/>
      <c r="MKQ17" s="170"/>
      <c r="MKR17" s="174"/>
      <c r="MKS17" s="175"/>
      <c r="MKT17" s="170"/>
      <c r="MKU17" s="176"/>
      <c r="MKV17" s="177"/>
      <c r="MKW17" s="178"/>
      <c r="MKX17" s="169"/>
      <c r="MKY17" s="170"/>
      <c r="MKZ17" s="171"/>
      <c r="MLA17" s="172"/>
      <c r="MLB17" s="170"/>
      <c r="MLC17" s="173"/>
      <c r="MLD17" s="173"/>
      <c r="MLE17" s="170"/>
      <c r="MLF17" s="174"/>
      <c r="MLG17" s="175"/>
      <c r="MLH17" s="170"/>
      <c r="MLI17" s="176"/>
      <c r="MLJ17" s="177"/>
      <c r="MLK17" s="178"/>
      <c r="MLL17" s="169"/>
      <c r="MLM17" s="170"/>
      <c r="MLN17" s="171"/>
      <c r="MLO17" s="172"/>
      <c r="MLP17" s="170"/>
      <c r="MLQ17" s="173"/>
      <c r="MLR17" s="173"/>
      <c r="MLS17" s="170"/>
      <c r="MLT17" s="174"/>
      <c r="MLU17" s="175"/>
      <c r="MLV17" s="170"/>
      <c r="MLW17" s="176"/>
      <c r="MLX17" s="177"/>
      <c r="MLY17" s="178"/>
      <c r="MLZ17" s="169"/>
      <c r="MMA17" s="170"/>
      <c r="MMB17" s="171"/>
      <c r="MMC17" s="172"/>
      <c r="MMD17" s="170"/>
      <c r="MME17" s="173"/>
      <c r="MMF17" s="173"/>
      <c r="MMG17" s="170"/>
      <c r="MMH17" s="174"/>
      <c r="MMI17" s="175"/>
      <c r="MMJ17" s="170"/>
      <c r="MMK17" s="176"/>
      <c r="MML17" s="177"/>
      <c r="MMM17" s="178"/>
      <c r="MMN17" s="169"/>
      <c r="MMO17" s="170"/>
      <c r="MMP17" s="171"/>
      <c r="MMQ17" s="172"/>
      <c r="MMR17" s="170"/>
      <c r="MMS17" s="173"/>
      <c r="MMT17" s="173"/>
      <c r="MMU17" s="170"/>
      <c r="MMV17" s="174"/>
      <c r="MMW17" s="175"/>
      <c r="MMX17" s="170"/>
      <c r="MMY17" s="176"/>
      <c r="MMZ17" s="177"/>
      <c r="MNA17" s="178"/>
      <c r="MNB17" s="169"/>
      <c r="MNC17" s="170"/>
      <c r="MND17" s="171"/>
      <c r="MNE17" s="172"/>
      <c r="MNF17" s="170"/>
      <c r="MNG17" s="173"/>
      <c r="MNH17" s="173"/>
      <c r="MNI17" s="170"/>
      <c r="MNJ17" s="174"/>
      <c r="MNK17" s="175"/>
      <c r="MNL17" s="170"/>
      <c r="MNM17" s="176"/>
      <c r="MNN17" s="177"/>
      <c r="MNO17" s="178"/>
      <c r="MNP17" s="169"/>
      <c r="MNQ17" s="170"/>
      <c r="MNR17" s="171"/>
      <c r="MNS17" s="172"/>
      <c r="MNT17" s="170"/>
      <c r="MNU17" s="173"/>
      <c r="MNV17" s="173"/>
      <c r="MNW17" s="170"/>
      <c r="MNX17" s="174"/>
      <c r="MNY17" s="175"/>
      <c r="MNZ17" s="170"/>
      <c r="MOA17" s="176"/>
      <c r="MOB17" s="177"/>
      <c r="MOC17" s="178"/>
      <c r="MOD17" s="169"/>
      <c r="MOE17" s="170"/>
      <c r="MOF17" s="171"/>
      <c r="MOG17" s="172"/>
      <c r="MOH17" s="170"/>
      <c r="MOI17" s="173"/>
      <c r="MOJ17" s="173"/>
      <c r="MOK17" s="170"/>
      <c r="MOL17" s="174"/>
      <c r="MOM17" s="175"/>
      <c r="MON17" s="170"/>
      <c r="MOO17" s="176"/>
      <c r="MOP17" s="177"/>
      <c r="MOQ17" s="178"/>
      <c r="MOR17" s="169"/>
      <c r="MOS17" s="170"/>
      <c r="MOT17" s="171"/>
      <c r="MOU17" s="172"/>
      <c r="MOV17" s="170"/>
      <c r="MOW17" s="173"/>
      <c r="MOX17" s="173"/>
      <c r="MOY17" s="170"/>
      <c r="MOZ17" s="174"/>
      <c r="MPA17" s="175"/>
      <c r="MPB17" s="170"/>
      <c r="MPC17" s="176"/>
      <c r="MPD17" s="177"/>
      <c r="MPE17" s="178"/>
      <c r="MPF17" s="169"/>
      <c r="MPG17" s="170"/>
      <c r="MPH17" s="171"/>
      <c r="MPI17" s="172"/>
      <c r="MPJ17" s="170"/>
      <c r="MPK17" s="173"/>
      <c r="MPL17" s="173"/>
      <c r="MPM17" s="170"/>
      <c r="MPN17" s="174"/>
      <c r="MPO17" s="175"/>
      <c r="MPP17" s="170"/>
      <c r="MPQ17" s="176"/>
      <c r="MPR17" s="177"/>
      <c r="MPS17" s="178"/>
      <c r="MPT17" s="169"/>
      <c r="MPU17" s="170"/>
      <c r="MPV17" s="171"/>
      <c r="MPW17" s="172"/>
      <c r="MPX17" s="170"/>
      <c r="MPY17" s="173"/>
      <c r="MPZ17" s="173"/>
      <c r="MQA17" s="170"/>
      <c r="MQB17" s="174"/>
      <c r="MQC17" s="175"/>
      <c r="MQD17" s="170"/>
      <c r="MQE17" s="176"/>
      <c r="MQF17" s="177"/>
      <c r="MQG17" s="178"/>
      <c r="MQH17" s="169"/>
      <c r="MQI17" s="170"/>
      <c r="MQJ17" s="171"/>
      <c r="MQK17" s="172"/>
      <c r="MQL17" s="170"/>
      <c r="MQM17" s="173"/>
      <c r="MQN17" s="173"/>
      <c r="MQO17" s="170"/>
      <c r="MQP17" s="174"/>
      <c r="MQQ17" s="175"/>
      <c r="MQR17" s="170"/>
      <c r="MQS17" s="176"/>
      <c r="MQT17" s="177"/>
      <c r="MQU17" s="178"/>
      <c r="MQV17" s="169"/>
      <c r="MQW17" s="170"/>
      <c r="MQX17" s="171"/>
      <c r="MQY17" s="172"/>
      <c r="MQZ17" s="170"/>
      <c r="MRA17" s="173"/>
      <c r="MRB17" s="173"/>
      <c r="MRC17" s="170"/>
      <c r="MRD17" s="174"/>
      <c r="MRE17" s="175"/>
      <c r="MRF17" s="170"/>
      <c r="MRG17" s="176"/>
      <c r="MRH17" s="177"/>
      <c r="MRI17" s="178"/>
      <c r="MRJ17" s="169"/>
      <c r="MRK17" s="170"/>
      <c r="MRL17" s="171"/>
      <c r="MRM17" s="172"/>
      <c r="MRN17" s="170"/>
      <c r="MRO17" s="173"/>
      <c r="MRP17" s="173"/>
      <c r="MRQ17" s="170"/>
      <c r="MRR17" s="174"/>
      <c r="MRS17" s="175"/>
      <c r="MRT17" s="170"/>
      <c r="MRU17" s="176"/>
      <c r="MRV17" s="177"/>
      <c r="MRW17" s="178"/>
      <c r="MRX17" s="169"/>
      <c r="MRY17" s="170"/>
      <c r="MRZ17" s="171"/>
      <c r="MSA17" s="172"/>
      <c r="MSB17" s="170"/>
      <c r="MSC17" s="173"/>
      <c r="MSD17" s="173"/>
      <c r="MSE17" s="170"/>
      <c r="MSF17" s="174"/>
      <c r="MSG17" s="175"/>
      <c r="MSH17" s="170"/>
      <c r="MSI17" s="176"/>
      <c r="MSJ17" s="177"/>
      <c r="MSK17" s="178"/>
      <c r="MSL17" s="169"/>
      <c r="MSM17" s="170"/>
      <c r="MSN17" s="171"/>
      <c r="MSO17" s="172"/>
      <c r="MSP17" s="170"/>
      <c r="MSQ17" s="173"/>
      <c r="MSR17" s="173"/>
      <c r="MSS17" s="170"/>
      <c r="MST17" s="174"/>
      <c r="MSU17" s="175"/>
      <c r="MSV17" s="170"/>
      <c r="MSW17" s="176"/>
      <c r="MSX17" s="177"/>
      <c r="MSY17" s="178"/>
      <c r="MSZ17" s="169"/>
      <c r="MTA17" s="170"/>
      <c r="MTB17" s="171"/>
      <c r="MTC17" s="172"/>
      <c r="MTD17" s="170"/>
      <c r="MTE17" s="173"/>
      <c r="MTF17" s="173"/>
      <c r="MTG17" s="170"/>
      <c r="MTH17" s="174"/>
      <c r="MTI17" s="175"/>
      <c r="MTJ17" s="170"/>
      <c r="MTK17" s="176"/>
      <c r="MTL17" s="177"/>
      <c r="MTM17" s="178"/>
      <c r="MTN17" s="169"/>
      <c r="MTO17" s="170"/>
      <c r="MTP17" s="171"/>
      <c r="MTQ17" s="172"/>
      <c r="MTR17" s="170"/>
      <c r="MTS17" s="173"/>
      <c r="MTT17" s="173"/>
      <c r="MTU17" s="170"/>
      <c r="MTV17" s="174"/>
      <c r="MTW17" s="175"/>
      <c r="MTX17" s="170"/>
      <c r="MTY17" s="176"/>
      <c r="MTZ17" s="177"/>
      <c r="MUA17" s="178"/>
      <c r="MUB17" s="169"/>
      <c r="MUC17" s="170"/>
      <c r="MUD17" s="171"/>
      <c r="MUE17" s="172"/>
      <c r="MUF17" s="170"/>
      <c r="MUG17" s="173"/>
      <c r="MUH17" s="173"/>
      <c r="MUI17" s="170"/>
      <c r="MUJ17" s="174"/>
      <c r="MUK17" s="175"/>
      <c r="MUL17" s="170"/>
      <c r="MUM17" s="176"/>
      <c r="MUN17" s="177"/>
      <c r="MUO17" s="178"/>
      <c r="MUP17" s="169"/>
      <c r="MUQ17" s="170"/>
      <c r="MUR17" s="171"/>
      <c r="MUS17" s="172"/>
      <c r="MUT17" s="170"/>
      <c r="MUU17" s="173"/>
      <c r="MUV17" s="173"/>
      <c r="MUW17" s="170"/>
      <c r="MUX17" s="174"/>
      <c r="MUY17" s="175"/>
      <c r="MUZ17" s="170"/>
      <c r="MVA17" s="176"/>
      <c r="MVB17" s="177"/>
      <c r="MVC17" s="178"/>
      <c r="MVD17" s="169"/>
      <c r="MVE17" s="170"/>
      <c r="MVF17" s="171"/>
      <c r="MVG17" s="172"/>
      <c r="MVH17" s="170"/>
      <c r="MVI17" s="173"/>
      <c r="MVJ17" s="173"/>
      <c r="MVK17" s="170"/>
      <c r="MVL17" s="174"/>
      <c r="MVM17" s="175"/>
      <c r="MVN17" s="170"/>
      <c r="MVO17" s="176"/>
      <c r="MVP17" s="177"/>
      <c r="MVQ17" s="178"/>
      <c r="MVR17" s="169"/>
      <c r="MVS17" s="170"/>
      <c r="MVT17" s="171"/>
      <c r="MVU17" s="172"/>
      <c r="MVV17" s="170"/>
      <c r="MVW17" s="173"/>
      <c r="MVX17" s="173"/>
      <c r="MVY17" s="170"/>
      <c r="MVZ17" s="174"/>
      <c r="MWA17" s="175"/>
      <c r="MWB17" s="170"/>
      <c r="MWC17" s="176"/>
      <c r="MWD17" s="177"/>
      <c r="MWE17" s="178"/>
      <c r="MWF17" s="169"/>
      <c r="MWG17" s="170"/>
      <c r="MWH17" s="171"/>
      <c r="MWI17" s="172"/>
      <c r="MWJ17" s="170"/>
      <c r="MWK17" s="173"/>
      <c r="MWL17" s="173"/>
      <c r="MWM17" s="170"/>
      <c r="MWN17" s="174"/>
      <c r="MWO17" s="175"/>
      <c r="MWP17" s="170"/>
      <c r="MWQ17" s="176"/>
      <c r="MWR17" s="177"/>
      <c r="MWS17" s="178"/>
      <c r="MWT17" s="169"/>
      <c r="MWU17" s="170"/>
      <c r="MWV17" s="171"/>
      <c r="MWW17" s="172"/>
      <c r="MWX17" s="170"/>
      <c r="MWY17" s="173"/>
      <c r="MWZ17" s="173"/>
      <c r="MXA17" s="170"/>
      <c r="MXB17" s="174"/>
      <c r="MXC17" s="175"/>
      <c r="MXD17" s="170"/>
      <c r="MXE17" s="176"/>
      <c r="MXF17" s="177"/>
      <c r="MXG17" s="178"/>
      <c r="MXH17" s="169"/>
      <c r="MXI17" s="170"/>
      <c r="MXJ17" s="171"/>
      <c r="MXK17" s="172"/>
      <c r="MXL17" s="170"/>
      <c r="MXM17" s="173"/>
      <c r="MXN17" s="173"/>
      <c r="MXO17" s="170"/>
      <c r="MXP17" s="174"/>
      <c r="MXQ17" s="175"/>
      <c r="MXR17" s="170"/>
      <c r="MXS17" s="176"/>
      <c r="MXT17" s="177"/>
      <c r="MXU17" s="178"/>
      <c r="MXV17" s="169"/>
      <c r="MXW17" s="170"/>
      <c r="MXX17" s="171"/>
      <c r="MXY17" s="172"/>
      <c r="MXZ17" s="170"/>
      <c r="MYA17" s="173"/>
      <c r="MYB17" s="173"/>
      <c r="MYC17" s="170"/>
      <c r="MYD17" s="174"/>
      <c r="MYE17" s="175"/>
      <c r="MYF17" s="170"/>
      <c r="MYG17" s="176"/>
      <c r="MYH17" s="177"/>
      <c r="MYI17" s="178"/>
      <c r="MYJ17" s="169"/>
      <c r="MYK17" s="170"/>
      <c r="MYL17" s="171"/>
      <c r="MYM17" s="172"/>
      <c r="MYN17" s="170"/>
      <c r="MYO17" s="173"/>
      <c r="MYP17" s="173"/>
      <c r="MYQ17" s="170"/>
      <c r="MYR17" s="174"/>
      <c r="MYS17" s="175"/>
      <c r="MYT17" s="170"/>
      <c r="MYU17" s="176"/>
      <c r="MYV17" s="177"/>
      <c r="MYW17" s="178"/>
      <c r="MYX17" s="169"/>
      <c r="MYY17" s="170"/>
      <c r="MYZ17" s="171"/>
      <c r="MZA17" s="172"/>
      <c r="MZB17" s="170"/>
      <c r="MZC17" s="173"/>
      <c r="MZD17" s="173"/>
      <c r="MZE17" s="170"/>
      <c r="MZF17" s="174"/>
      <c r="MZG17" s="175"/>
      <c r="MZH17" s="170"/>
      <c r="MZI17" s="176"/>
      <c r="MZJ17" s="177"/>
      <c r="MZK17" s="178"/>
      <c r="MZL17" s="169"/>
      <c r="MZM17" s="170"/>
      <c r="MZN17" s="171"/>
      <c r="MZO17" s="172"/>
      <c r="MZP17" s="170"/>
      <c r="MZQ17" s="173"/>
      <c r="MZR17" s="173"/>
      <c r="MZS17" s="170"/>
      <c r="MZT17" s="174"/>
      <c r="MZU17" s="175"/>
      <c r="MZV17" s="170"/>
      <c r="MZW17" s="176"/>
      <c r="MZX17" s="177"/>
      <c r="MZY17" s="178"/>
      <c r="MZZ17" s="169"/>
      <c r="NAA17" s="170"/>
      <c r="NAB17" s="171"/>
      <c r="NAC17" s="172"/>
      <c r="NAD17" s="170"/>
      <c r="NAE17" s="173"/>
      <c r="NAF17" s="173"/>
      <c r="NAG17" s="170"/>
      <c r="NAH17" s="174"/>
      <c r="NAI17" s="175"/>
      <c r="NAJ17" s="170"/>
      <c r="NAK17" s="176"/>
      <c r="NAL17" s="177"/>
      <c r="NAM17" s="178"/>
      <c r="NAN17" s="169"/>
      <c r="NAO17" s="170"/>
      <c r="NAP17" s="171"/>
      <c r="NAQ17" s="172"/>
      <c r="NAR17" s="170"/>
      <c r="NAS17" s="173"/>
      <c r="NAT17" s="173"/>
      <c r="NAU17" s="170"/>
      <c r="NAV17" s="174"/>
      <c r="NAW17" s="175"/>
      <c r="NAX17" s="170"/>
      <c r="NAY17" s="176"/>
      <c r="NAZ17" s="177"/>
      <c r="NBA17" s="178"/>
      <c r="NBB17" s="169"/>
      <c r="NBC17" s="170"/>
      <c r="NBD17" s="171"/>
      <c r="NBE17" s="172"/>
      <c r="NBF17" s="170"/>
      <c r="NBG17" s="173"/>
      <c r="NBH17" s="173"/>
      <c r="NBI17" s="170"/>
      <c r="NBJ17" s="174"/>
      <c r="NBK17" s="175"/>
      <c r="NBL17" s="170"/>
      <c r="NBM17" s="176"/>
      <c r="NBN17" s="177"/>
      <c r="NBO17" s="178"/>
      <c r="NBP17" s="169"/>
      <c r="NBQ17" s="170"/>
      <c r="NBR17" s="171"/>
      <c r="NBS17" s="172"/>
      <c r="NBT17" s="170"/>
      <c r="NBU17" s="173"/>
      <c r="NBV17" s="173"/>
      <c r="NBW17" s="170"/>
      <c r="NBX17" s="174"/>
      <c r="NBY17" s="175"/>
      <c r="NBZ17" s="170"/>
      <c r="NCA17" s="176"/>
      <c r="NCB17" s="177"/>
      <c r="NCC17" s="178"/>
      <c r="NCD17" s="169"/>
      <c r="NCE17" s="170"/>
      <c r="NCF17" s="171"/>
      <c r="NCG17" s="172"/>
      <c r="NCH17" s="170"/>
      <c r="NCI17" s="173"/>
      <c r="NCJ17" s="173"/>
      <c r="NCK17" s="170"/>
      <c r="NCL17" s="174"/>
      <c r="NCM17" s="175"/>
      <c r="NCN17" s="170"/>
      <c r="NCO17" s="176"/>
      <c r="NCP17" s="177"/>
      <c r="NCQ17" s="178"/>
      <c r="NCR17" s="169"/>
      <c r="NCS17" s="170"/>
      <c r="NCT17" s="171"/>
      <c r="NCU17" s="172"/>
      <c r="NCV17" s="170"/>
      <c r="NCW17" s="173"/>
      <c r="NCX17" s="173"/>
      <c r="NCY17" s="170"/>
      <c r="NCZ17" s="174"/>
      <c r="NDA17" s="175"/>
      <c r="NDB17" s="170"/>
      <c r="NDC17" s="176"/>
      <c r="NDD17" s="177"/>
      <c r="NDE17" s="178"/>
      <c r="NDF17" s="169"/>
      <c r="NDG17" s="170"/>
      <c r="NDH17" s="171"/>
      <c r="NDI17" s="172"/>
      <c r="NDJ17" s="170"/>
      <c r="NDK17" s="173"/>
      <c r="NDL17" s="173"/>
      <c r="NDM17" s="170"/>
      <c r="NDN17" s="174"/>
      <c r="NDO17" s="175"/>
      <c r="NDP17" s="170"/>
      <c r="NDQ17" s="176"/>
      <c r="NDR17" s="177"/>
      <c r="NDS17" s="178"/>
      <c r="NDT17" s="169"/>
      <c r="NDU17" s="170"/>
      <c r="NDV17" s="171"/>
      <c r="NDW17" s="172"/>
      <c r="NDX17" s="170"/>
      <c r="NDY17" s="173"/>
      <c r="NDZ17" s="173"/>
      <c r="NEA17" s="170"/>
      <c r="NEB17" s="174"/>
      <c r="NEC17" s="175"/>
      <c r="NED17" s="170"/>
      <c r="NEE17" s="176"/>
      <c r="NEF17" s="177"/>
      <c r="NEG17" s="178"/>
      <c r="NEH17" s="169"/>
      <c r="NEI17" s="170"/>
      <c r="NEJ17" s="171"/>
      <c r="NEK17" s="172"/>
      <c r="NEL17" s="170"/>
      <c r="NEM17" s="173"/>
      <c r="NEN17" s="173"/>
      <c r="NEO17" s="170"/>
      <c r="NEP17" s="174"/>
      <c r="NEQ17" s="175"/>
      <c r="NER17" s="170"/>
      <c r="NES17" s="176"/>
      <c r="NET17" s="177"/>
      <c r="NEU17" s="178"/>
      <c r="NEV17" s="169"/>
      <c r="NEW17" s="170"/>
      <c r="NEX17" s="171"/>
      <c r="NEY17" s="172"/>
      <c r="NEZ17" s="170"/>
      <c r="NFA17" s="173"/>
      <c r="NFB17" s="173"/>
      <c r="NFC17" s="170"/>
      <c r="NFD17" s="174"/>
      <c r="NFE17" s="175"/>
      <c r="NFF17" s="170"/>
      <c r="NFG17" s="176"/>
      <c r="NFH17" s="177"/>
      <c r="NFI17" s="178"/>
      <c r="NFJ17" s="169"/>
      <c r="NFK17" s="170"/>
      <c r="NFL17" s="171"/>
      <c r="NFM17" s="172"/>
      <c r="NFN17" s="170"/>
      <c r="NFO17" s="173"/>
      <c r="NFP17" s="173"/>
      <c r="NFQ17" s="170"/>
      <c r="NFR17" s="174"/>
      <c r="NFS17" s="175"/>
      <c r="NFT17" s="170"/>
      <c r="NFU17" s="176"/>
      <c r="NFV17" s="177"/>
      <c r="NFW17" s="178"/>
      <c r="NFX17" s="169"/>
      <c r="NFY17" s="170"/>
      <c r="NFZ17" s="171"/>
      <c r="NGA17" s="172"/>
      <c r="NGB17" s="170"/>
      <c r="NGC17" s="173"/>
      <c r="NGD17" s="173"/>
      <c r="NGE17" s="170"/>
      <c r="NGF17" s="174"/>
      <c r="NGG17" s="175"/>
      <c r="NGH17" s="170"/>
      <c r="NGI17" s="176"/>
      <c r="NGJ17" s="177"/>
      <c r="NGK17" s="178"/>
      <c r="NGL17" s="169"/>
      <c r="NGM17" s="170"/>
      <c r="NGN17" s="171"/>
      <c r="NGO17" s="172"/>
      <c r="NGP17" s="170"/>
      <c r="NGQ17" s="173"/>
      <c r="NGR17" s="173"/>
      <c r="NGS17" s="170"/>
      <c r="NGT17" s="174"/>
      <c r="NGU17" s="175"/>
      <c r="NGV17" s="170"/>
      <c r="NGW17" s="176"/>
      <c r="NGX17" s="177"/>
      <c r="NGY17" s="178"/>
      <c r="NGZ17" s="169"/>
      <c r="NHA17" s="170"/>
      <c r="NHB17" s="171"/>
      <c r="NHC17" s="172"/>
      <c r="NHD17" s="170"/>
      <c r="NHE17" s="173"/>
      <c r="NHF17" s="173"/>
      <c r="NHG17" s="170"/>
      <c r="NHH17" s="174"/>
      <c r="NHI17" s="175"/>
      <c r="NHJ17" s="170"/>
      <c r="NHK17" s="176"/>
      <c r="NHL17" s="177"/>
      <c r="NHM17" s="178"/>
      <c r="NHN17" s="169"/>
      <c r="NHO17" s="170"/>
      <c r="NHP17" s="171"/>
      <c r="NHQ17" s="172"/>
      <c r="NHR17" s="170"/>
      <c r="NHS17" s="173"/>
      <c r="NHT17" s="173"/>
      <c r="NHU17" s="170"/>
      <c r="NHV17" s="174"/>
      <c r="NHW17" s="175"/>
      <c r="NHX17" s="170"/>
      <c r="NHY17" s="176"/>
      <c r="NHZ17" s="177"/>
      <c r="NIA17" s="178"/>
      <c r="NIB17" s="169"/>
      <c r="NIC17" s="170"/>
      <c r="NID17" s="171"/>
      <c r="NIE17" s="172"/>
      <c r="NIF17" s="170"/>
      <c r="NIG17" s="173"/>
      <c r="NIH17" s="173"/>
      <c r="NII17" s="170"/>
      <c r="NIJ17" s="174"/>
      <c r="NIK17" s="175"/>
      <c r="NIL17" s="170"/>
      <c r="NIM17" s="176"/>
      <c r="NIN17" s="177"/>
      <c r="NIO17" s="178"/>
      <c r="NIP17" s="169"/>
      <c r="NIQ17" s="170"/>
      <c r="NIR17" s="171"/>
      <c r="NIS17" s="172"/>
      <c r="NIT17" s="170"/>
      <c r="NIU17" s="173"/>
      <c r="NIV17" s="173"/>
      <c r="NIW17" s="170"/>
      <c r="NIX17" s="174"/>
      <c r="NIY17" s="175"/>
      <c r="NIZ17" s="170"/>
      <c r="NJA17" s="176"/>
      <c r="NJB17" s="177"/>
      <c r="NJC17" s="178"/>
      <c r="NJD17" s="169"/>
      <c r="NJE17" s="170"/>
      <c r="NJF17" s="171"/>
      <c r="NJG17" s="172"/>
      <c r="NJH17" s="170"/>
      <c r="NJI17" s="173"/>
      <c r="NJJ17" s="173"/>
      <c r="NJK17" s="170"/>
      <c r="NJL17" s="174"/>
      <c r="NJM17" s="175"/>
      <c r="NJN17" s="170"/>
      <c r="NJO17" s="176"/>
      <c r="NJP17" s="177"/>
      <c r="NJQ17" s="178"/>
      <c r="NJR17" s="169"/>
      <c r="NJS17" s="170"/>
      <c r="NJT17" s="171"/>
      <c r="NJU17" s="172"/>
      <c r="NJV17" s="170"/>
      <c r="NJW17" s="173"/>
      <c r="NJX17" s="173"/>
      <c r="NJY17" s="170"/>
      <c r="NJZ17" s="174"/>
      <c r="NKA17" s="175"/>
      <c r="NKB17" s="170"/>
      <c r="NKC17" s="176"/>
      <c r="NKD17" s="177"/>
      <c r="NKE17" s="178"/>
      <c r="NKF17" s="169"/>
      <c r="NKG17" s="170"/>
      <c r="NKH17" s="171"/>
      <c r="NKI17" s="172"/>
      <c r="NKJ17" s="170"/>
      <c r="NKK17" s="173"/>
      <c r="NKL17" s="173"/>
      <c r="NKM17" s="170"/>
      <c r="NKN17" s="174"/>
      <c r="NKO17" s="175"/>
      <c r="NKP17" s="170"/>
      <c r="NKQ17" s="176"/>
      <c r="NKR17" s="177"/>
      <c r="NKS17" s="178"/>
      <c r="NKT17" s="169"/>
      <c r="NKU17" s="170"/>
      <c r="NKV17" s="171"/>
      <c r="NKW17" s="172"/>
      <c r="NKX17" s="170"/>
      <c r="NKY17" s="173"/>
      <c r="NKZ17" s="173"/>
      <c r="NLA17" s="170"/>
      <c r="NLB17" s="174"/>
      <c r="NLC17" s="175"/>
      <c r="NLD17" s="170"/>
      <c r="NLE17" s="176"/>
      <c r="NLF17" s="177"/>
      <c r="NLG17" s="178"/>
      <c r="NLH17" s="169"/>
      <c r="NLI17" s="170"/>
      <c r="NLJ17" s="171"/>
      <c r="NLK17" s="172"/>
      <c r="NLL17" s="170"/>
      <c r="NLM17" s="173"/>
      <c r="NLN17" s="173"/>
      <c r="NLO17" s="170"/>
      <c r="NLP17" s="174"/>
      <c r="NLQ17" s="175"/>
      <c r="NLR17" s="170"/>
      <c r="NLS17" s="176"/>
      <c r="NLT17" s="177"/>
      <c r="NLU17" s="178"/>
      <c r="NLV17" s="169"/>
      <c r="NLW17" s="170"/>
      <c r="NLX17" s="171"/>
      <c r="NLY17" s="172"/>
      <c r="NLZ17" s="170"/>
      <c r="NMA17" s="173"/>
      <c r="NMB17" s="173"/>
      <c r="NMC17" s="170"/>
      <c r="NMD17" s="174"/>
      <c r="NME17" s="175"/>
      <c r="NMF17" s="170"/>
      <c r="NMG17" s="176"/>
      <c r="NMH17" s="177"/>
      <c r="NMI17" s="178"/>
      <c r="NMJ17" s="169"/>
      <c r="NMK17" s="170"/>
      <c r="NML17" s="171"/>
      <c r="NMM17" s="172"/>
      <c r="NMN17" s="170"/>
      <c r="NMO17" s="173"/>
      <c r="NMP17" s="173"/>
      <c r="NMQ17" s="170"/>
      <c r="NMR17" s="174"/>
      <c r="NMS17" s="175"/>
      <c r="NMT17" s="170"/>
      <c r="NMU17" s="176"/>
      <c r="NMV17" s="177"/>
      <c r="NMW17" s="178"/>
      <c r="NMX17" s="169"/>
      <c r="NMY17" s="170"/>
      <c r="NMZ17" s="171"/>
      <c r="NNA17" s="172"/>
      <c r="NNB17" s="170"/>
      <c r="NNC17" s="173"/>
      <c r="NND17" s="173"/>
      <c r="NNE17" s="170"/>
      <c r="NNF17" s="174"/>
      <c r="NNG17" s="175"/>
      <c r="NNH17" s="170"/>
      <c r="NNI17" s="176"/>
      <c r="NNJ17" s="177"/>
      <c r="NNK17" s="178"/>
      <c r="NNL17" s="169"/>
      <c r="NNM17" s="170"/>
      <c r="NNN17" s="171"/>
      <c r="NNO17" s="172"/>
      <c r="NNP17" s="170"/>
      <c r="NNQ17" s="173"/>
      <c r="NNR17" s="173"/>
      <c r="NNS17" s="170"/>
      <c r="NNT17" s="174"/>
      <c r="NNU17" s="175"/>
      <c r="NNV17" s="170"/>
      <c r="NNW17" s="176"/>
      <c r="NNX17" s="177"/>
      <c r="NNY17" s="178"/>
      <c r="NNZ17" s="169"/>
      <c r="NOA17" s="170"/>
      <c r="NOB17" s="171"/>
      <c r="NOC17" s="172"/>
      <c r="NOD17" s="170"/>
      <c r="NOE17" s="173"/>
      <c r="NOF17" s="173"/>
      <c r="NOG17" s="170"/>
      <c r="NOH17" s="174"/>
      <c r="NOI17" s="175"/>
      <c r="NOJ17" s="170"/>
      <c r="NOK17" s="176"/>
      <c r="NOL17" s="177"/>
      <c r="NOM17" s="178"/>
      <c r="NON17" s="169"/>
      <c r="NOO17" s="170"/>
      <c r="NOP17" s="171"/>
      <c r="NOQ17" s="172"/>
      <c r="NOR17" s="170"/>
      <c r="NOS17" s="173"/>
      <c r="NOT17" s="173"/>
      <c r="NOU17" s="170"/>
      <c r="NOV17" s="174"/>
      <c r="NOW17" s="175"/>
      <c r="NOX17" s="170"/>
      <c r="NOY17" s="176"/>
      <c r="NOZ17" s="177"/>
      <c r="NPA17" s="178"/>
      <c r="NPB17" s="169"/>
      <c r="NPC17" s="170"/>
      <c r="NPD17" s="171"/>
      <c r="NPE17" s="172"/>
      <c r="NPF17" s="170"/>
      <c r="NPG17" s="173"/>
      <c r="NPH17" s="173"/>
      <c r="NPI17" s="170"/>
      <c r="NPJ17" s="174"/>
      <c r="NPK17" s="175"/>
      <c r="NPL17" s="170"/>
      <c r="NPM17" s="176"/>
      <c r="NPN17" s="177"/>
      <c r="NPO17" s="178"/>
      <c r="NPP17" s="169"/>
      <c r="NPQ17" s="170"/>
      <c r="NPR17" s="171"/>
      <c r="NPS17" s="172"/>
      <c r="NPT17" s="170"/>
      <c r="NPU17" s="173"/>
      <c r="NPV17" s="173"/>
      <c r="NPW17" s="170"/>
      <c r="NPX17" s="174"/>
      <c r="NPY17" s="175"/>
      <c r="NPZ17" s="170"/>
      <c r="NQA17" s="176"/>
      <c r="NQB17" s="177"/>
      <c r="NQC17" s="178"/>
      <c r="NQD17" s="169"/>
      <c r="NQE17" s="170"/>
      <c r="NQF17" s="171"/>
      <c r="NQG17" s="172"/>
      <c r="NQH17" s="170"/>
      <c r="NQI17" s="173"/>
      <c r="NQJ17" s="173"/>
      <c r="NQK17" s="170"/>
      <c r="NQL17" s="174"/>
      <c r="NQM17" s="175"/>
      <c r="NQN17" s="170"/>
      <c r="NQO17" s="176"/>
      <c r="NQP17" s="177"/>
      <c r="NQQ17" s="178"/>
      <c r="NQR17" s="169"/>
      <c r="NQS17" s="170"/>
      <c r="NQT17" s="171"/>
      <c r="NQU17" s="172"/>
      <c r="NQV17" s="170"/>
      <c r="NQW17" s="173"/>
      <c r="NQX17" s="173"/>
      <c r="NQY17" s="170"/>
      <c r="NQZ17" s="174"/>
      <c r="NRA17" s="175"/>
      <c r="NRB17" s="170"/>
      <c r="NRC17" s="176"/>
      <c r="NRD17" s="177"/>
      <c r="NRE17" s="178"/>
      <c r="NRF17" s="169"/>
      <c r="NRG17" s="170"/>
      <c r="NRH17" s="171"/>
      <c r="NRI17" s="172"/>
      <c r="NRJ17" s="170"/>
      <c r="NRK17" s="173"/>
      <c r="NRL17" s="173"/>
      <c r="NRM17" s="170"/>
      <c r="NRN17" s="174"/>
      <c r="NRO17" s="175"/>
      <c r="NRP17" s="170"/>
      <c r="NRQ17" s="176"/>
      <c r="NRR17" s="177"/>
      <c r="NRS17" s="178"/>
      <c r="NRT17" s="169"/>
      <c r="NRU17" s="170"/>
      <c r="NRV17" s="171"/>
      <c r="NRW17" s="172"/>
      <c r="NRX17" s="170"/>
      <c r="NRY17" s="173"/>
      <c r="NRZ17" s="173"/>
      <c r="NSA17" s="170"/>
      <c r="NSB17" s="174"/>
      <c r="NSC17" s="175"/>
      <c r="NSD17" s="170"/>
      <c r="NSE17" s="176"/>
      <c r="NSF17" s="177"/>
      <c r="NSG17" s="178"/>
      <c r="NSH17" s="169"/>
      <c r="NSI17" s="170"/>
      <c r="NSJ17" s="171"/>
      <c r="NSK17" s="172"/>
      <c r="NSL17" s="170"/>
      <c r="NSM17" s="173"/>
      <c r="NSN17" s="173"/>
      <c r="NSO17" s="170"/>
      <c r="NSP17" s="174"/>
      <c r="NSQ17" s="175"/>
      <c r="NSR17" s="170"/>
      <c r="NSS17" s="176"/>
      <c r="NST17" s="177"/>
      <c r="NSU17" s="178"/>
      <c r="NSV17" s="169"/>
      <c r="NSW17" s="170"/>
      <c r="NSX17" s="171"/>
      <c r="NSY17" s="172"/>
      <c r="NSZ17" s="170"/>
      <c r="NTA17" s="173"/>
      <c r="NTB17" s="173"/>
      <c r="NTC17" s="170"/>
      <c r="NTD17" s="174"/>
      <c r="NTE17" s="175"/>
      <c r="NTF17" s="170"/>
      <c r="NTG17" s="176"/>
      <c r="NTH17" s="177"/>
      <c r="NTI17" s="178"/>
      <c r="NTJ17" s="169"/>
      <c r="NTK17" s="170"/>
      <c r="NTL17" s="171"/>
      <c r="NTM17" s="172"/>
      <c r="NTN17" s="170"/>
      <c r="NTO17" s="173"/>
      <c r="NTP17" s="173"/>
      <c r="NTQ17" s="170"/>
      <c r="NTR17" s="174"/>
      <c r="NTS17" s="175"/>
      <c r="NTT17" s="170"/>
      <c r="NTU17" s="176"/>
      <c r="NTV17" s="177"/>
      <c r="NTW17" s="178"/>
      <c r="NTX17" s="169"/>
      <c r="NTY17" s="170"/>
      <c r="NTZ17" s="171"/>
      <c r="NUA17" s="172"/>
      <c r="NUB17" s="170"/>
      <c r="NUC17" s="173"/>
      <c r="NUD17" s="173"/>
      <c r="NUE17" s="170"/>
      <c r="NUF17" s="174"/>
      <c r="NUG17" s="175"/>
      <c r="NUH17" s="170"/>
      <c r="NUI17" s="176"/>
      <c r="NUJ17" s="177"/>
      <c r="NUK17" s="178"/>
      <c r="NUL17" s="169"/>
      <c r="NUM17" s="170"/>
      <c r="NUN17" s="171"/>
      <c r="NUO17" s="172"/>
      <c r="NUP17" s="170"/>
      <c r="NUQ17" s="173"/>
      <c r="NUR17" s="173"/>
      <c r="NUS17" s="170"/>
      <c r="NUT17" s="174"/>
      <c r="NUU17" s="175"/>
      <c r="NUV17" s="170"/>
      <c r="NUW17" s="176"/>
      <c r="NUX17" s="177"/>
      <c r="NUY17" s="178"/>
      <c r="NUZ17" s="169"/>
      <c r="NVA17" s="170"/>
      <c r="NVB17" s="171"/>
      <c r="NVC17" s="172"/>
      <c r="NVD17" s="170"/>
      <c r="NVE17" s="173"/>
      <c r="NVF17" s="173"/>
      <c r="NVG17" s="170"/>
      <c r="NVH17" s="174"/>
      <c r="NVI17" s="175"/>
      <c r="NVJ17" s="170"/>
      <c r="NVK17" s="176"/>
      <c r="NVL17" s="177"/>
      <c r="NVM17" s="178"/>
      <c r="NVN17" s="169"/>
      <c r="NVO17" s="170"/>
      <c r="NVP17" s="171"/>
      <c r="NVQ17" s="172"/>
      <c r="NVR17" s="170"/>
      <c r="NVS17" s="173"/>
      <c r="NVT17" s="173"/>
      <c r="NVU17" s="170"/>
      <c r="NVV17" s="174"/>
      <c r="NVW17" s="175"/>
      <c r="NVX17" s="170"/>
      <c r="NVY17" s="176"/>
      <c r="NVZ17" s="177"/>
      <c r="NWA17" s="178"/>
      <c r="NWB17" s="169"/>
      <c r="NWC17" s="170"/>
      <c r="NWD17" s="171"/>
      <c r="NWE17" s="172"/>
      <c r="NWF17" s="170"/>
      <c r="NWG17" s="173"/>
      <c r="NWH17" s="173"/>
      <c r="NWI17" s="170"/>
      <c r="NWJ17" s="174"/>
      <c r="NWK17" s="175"/>
      <c r="NWL17" s="170"/>
      <c r="NWM17" s="176"/>
      <c r="NWN17" s="177"/>
      <c r="NWO17" s="178"/>
      <c r="NWP17" s="169"/>
      <c r="NWQ17" s="170"/>
      <c r="NWR17" s="171"/>
      <c r="NWS17" s="172"/>
      <c r="NWT17" s="170"/>
      <c r="NWU17" s="173"/>
      <c r="NWV17" s="173"/>
      <c r="NWW17" s="170"/>
      <c r="NWX17" s="174"/>
      <c r="NWY17" s="175"/>
      <c r="NWZ17" s="170"/>
      <c r="NXA17" s="176"/>
      <c r="NXB17" s="177"/>
      <c r="NXC17" s="178"/>
      <c r="NXD17" s="169"/>
      <c r="NXE17" s="170"/>
      <c r="NXF17" s="171"/>
      <c r="NXG17" s="172"/>
      <c r="NXH17" s="170"/>
      <c r="NXI17" s="173"/>
      <c r="NXJ17" s="173"/>
      <c r="NXK17" s="170"/>
      <c r="NXL17" s="174"/>
      <c r="NXM17" s="175"/>
      <c r="NXN17" s="170"/>
      <c r="NXO17" s="176"/>
      <c r="NXP17" s="177"/>
      <c r="NXQ17" s="178"/>
      <c r="NXR17" s="169"/>
      <c r="NXS17" s="170"/>
      <c r="NXT17" s="171"/>
      <c r="NXU17" s="172"/>
      <c r="NXV17" s="170"/>
      <c r="NXW17" s="173"/>
      <c r="NXX17" s="173"/>
      <c r="NXY17" s="170"/>
      <c r="NXZ17" s="174"/>
      <c r="NYA17" s="175"/>
      <c r="NYB17" s="170"/>
      <c r="NYC17" s="176"/>
      <c r="NYD17" s="177"/>
      <c r="NYE17" s="178"/>
      <c r="NYF17" s="169"/>
      <c r="NYG17" s="170"/>
      <c r="NYH17" s="171"/>
      <c r="NYI17" s="172"/>
      <c r="NYJ17" s="170"/>
      <c r="NYK17" s="173"/>
      <c r="NYL17" s="173"/>
      <c r="NYM17" s="170"/>
      <c r="NYN17" s="174"/>
      <c r="NYO17" s="175"/>
      <c r="NYP17" s="170"/>
      <c r="NYQ17" s="176"/>
      <c r="NYR17" s="177"/>
      <c r="NYS17" s="178"/>
      <c r="NYT17" s="169"/>
      <c r="NYU17" s="170"/>
      <c r="NYV17" s="171"/>
      <c r="NYW17" s="172"/>
      <c r="NYX17" s="170"/>
      <c r="NYY17" s="173"/>
      <c r="NYZ17" s="173"/>
      <c r="NZA17" s="170"/>
      <c r="NZB17" s="174"/>
      <c r="NZC17" s="175"/>
      <c r="NZD17" s="170"/>
      <c r="NZE17" s="176"/>
      <c r="NZF17" s="177"/>
      <c r="NZG17" s="178"/>
      <c r="NZH17" s="169"/>
      <c r="NZI17" s="170"/>
      <c r="NZJ17" s="171"/>
      <c r="NZK17" s="172"/>
      <c r="NZL17" s="170"/>
      <c r="NZM17" s="173"/>
      <c r="NZN17" s="173"/>
      <c r="NZO17" s="170"/>
      <c r="NZP17" s="174"/>
      <c r="NZQ17" s="175"/>
      <c r="NZR17" s="170"/>
      <c r="NZS17" s="176"/>
      <c r="NZT17" s="177"/>
      <c r="NZU17" s="178"/>
      <c r="NZV17" s="169"/>
      <c r="NZW17" s="170"/>
      <c r="NZX17" s="171"/>
      <c r="NZY17" s="172"/>
      <c r="NZZ17" s="170"/>
      <c r="OAA17" s="173"/>
      <c r="OAB17" s="173"/>
      <c r="OAC17" s="170"/>
      <c r="OAD17" s="174"/>
      <c r="OAE17" s="175"/>
      <c r="OAF17" s="170"/>
      <c r="OAG17" s="176"/>
      <c r="OAH17" s="177"/>
      <c r="OAI17" s="178"/>
      <c r="OAJ17" s="169"/>
      <c r="OAK17" s="170"/>
      <c r="OAL17" s="171"/>
      <c r="OAM17" s="172"/>
      <c r="OAN17" s="170"/>
      <c r="OAO17" s="173"/>
      <c r="OAP17" s="173"/>
      <c r="OAQ17" s="170"/>
      <c r="OAR17" s="174"/>
      <c r="OAS17" s="175"/>
      <c r="OAT17" s="170"/>
      <c r="OAU17" s="176"/>
      <c r="OAV17" s="177"/>
      <c r="OAW17" s="178"/>
      <c r="OAX17" s="169"/>
      <c r="OAY17" s="170"/>
      <c r="OAZ17" s="171"/>
      <c r="OBA17" s="172"/>
      <c r="OBB17" s="170"/>
      <c r="OBC17" s="173"/>
      <c r="OBD17" s="173"/>
      <c r="OBE17" s="170"/>
      <c r="OBF17" s="174"/>
      <c r="OBG17" s="175"/>
      <c r="OBH17" s="170"/>
      <c r="OBI17" s="176"/>
      <c r="OBJ17" s="177"/>
      <c r="OBK17" s="178"/>
      <c r="OBL17" s="169"/>
      <c r="OBM17" s="170"/>
      <c r="OBN17" s="171"/>
      <c r="OBO17" s="172"/>
      <c r="OBP17" s="170"/>
      <c r="OBQ17" s="173"/>
      <c r="OBR17" s="173"/>
      <c r="OBS17" s="170"/>
      <c r="OBT17" s="174"/>
      <c r="OBU17" s="175"/>
      <c r="OBV17" s="170"/>
      <c r="OBW17" s="176"/>
      <c r="OBX17" s="177"/>
      <c r="OBY17" s="178"/>
      <c r="OBZ17" s="169"/>
      <c r="OCA17" s="170"/>
      <c r="OCB17" s="171"/>
      <c r="OCC17" s="172"/>
      <c r="OCD17" s="170"/>
      <c r="OCE17" s="173"/>
      <c r="OCF17" s="173"/>
      <c r="OCG17" s="170"/>
      <c r="OCH17" s="174"/>
      <c r="OCI17" s="175"/>
      <c r="OCJ17" s="170"/>
      <c r="OCK17" s="176"/>
      <c r="OCL17" s="177"/>
      <c r="OCM17" s="178"/>
      <c r="OCN17" s="169"/>
      <c r="OCO17" s="170"/>
      <c r="OCP17" s="171"/>
      <c r="OCQ17" s="172"/>
      <c r="OCR17" s="170"/>
      <c r="OCS17" s="173"/>
      <c r="OCT17" s="173"/>
      <c r="OCU17" s="170"/>
      <c r="OCV17" s="174"/>
      <c r="OCW17" s="175"/>
      <c r="OCX17" s="170"/>
      <c r="OCY17" s="176"/>
      <c r="OCZ17" s="177"/>
      <c r="ODA17" s="178"/>
      <c r="ODB17" s="169"/>
      <c r="ODC17" s="170"/>
      <c r="ODD17" s="171"/>
      <c r="ODE17" s="172"/>
      <c r="ODF17" s="170"/>
      <c r="ODG17" s="173"/>
      <c r="ODH17" s="173"/>
      <c r="ODI17" s="170"/>
      <c r="ODJ17" s="174"/>
      <c r="ODK17" s="175"/>
      <c r="ODL17" s="170"/>
      <c r="ODM17" s="176"/>
      <c r="ODN17" s="177"/>
      <c r="ODO17" s="178"/>
      <c r="ODP17" s="169"/>
      <c r="ODQ17" s="170"/>
      <c r="ODR17" s="171"/>
      <c r="ODS17" s="172"/>
      <c r="ODT17" s="170"/>
      <c r="ODU17" s="173"/>
      <c r="ODV17" s="173"/>
      <c r="ODW17" s="170"/>
      <c r="ODX17" s="174"/>
      <c r="ODY17" s="175"/>
      <c r="ODZ17" s="170"/>
      <c r="OEA17" s="176"/>
      <c r="OEB17" s="177"/>
      <c r="OEC17" s="178"/>
      <c r="OED17" s="169"/>
      <c r="OEE17" s="170"/>
      <c r="OEF17" s="171"/>
      <c r="OEG17" s="172"/>
      <c r="OEH17" s="170"/>
      <c r="OEI17" s="173"/>
      <c r="OEJ17" s="173"/>
      <c r="OEK17" s="170"/>
      <c r="OEL17" s="174"/>
      <c r="OEM17" s="175"/>
      <c r="OEN17" s="170"/>
      <c r="OEO17" s="176"/>
      <c r="OEP17" s="177"/>
      <c r="OEQ17" s="178"/>
      <c r="OER17" s="169"/>
      <c r="OES17" s="170"/>
      <c r="OET17" s="171"/>
      <c r="OEU17" s="172"/>
      <c r="OEV17" s="170"/>
      <c r="OEW17" s="173"/>
      <c r="OEX17" s="173"/>
      <c r="OEY17" s="170"/>
      <c r="OEZ17" s="174"/>
      <c r="OFA17" s="175"/>
      <c r="OFB17" s="170"/>
      <c r="OFC17" s="176"/>
      <c r="OFD17" s="177"/>
      <c r="OFE17" s="178"/>
      <c r="OFF17" s="169"/>
      <c r="OFG17" s="170"/>
      <c r="OFH17" s="171"/>
      <c r="OFI17" s="172"/>
      <c r="OFJ17" s="170"/>
      <c r="OFK17" s="173"/>
      <c r="OFL17" s="173"/>
      <c r="OFM17" s="170"/>
      <c r="OFN17" s="174"/>
      <c r="OFO17" s="175"/>
      <c r="OFP17" s="170"/>
      <c r="OFQ17" s="176"/>
      <c r="OFR17" s="177"/>
      <c r="OFS17" s="178"/>
      <c r="OFT17" s="169"/>
      <c r="OFU17" s="170"/>
      <c r="OFV17" s="171"/>
      <c r="OFW17" s="172"/>
      <c r="OFX17" s="170"/>
      <c r="OFY17" s="173"/>
      <c r="OFZ17" s="173"/>
      <c r="OGA17" s="170"/>
      <c r="OGB17" s="174"/>
      <c r="OGC17" s="175"/>
      <c r="OGD17" s="170"/>
      <c r="OGE17" s="176"/>
      <c r="OGF17" s="177"/>
      <c r="OGG17" s="178"/>
      <c r="OGH17" s="169"/>
      <c r="OGI17" s="170"/>
      <c r="OGJ17" s="171"/>
      <c r="OGK17" s="172"/>
      <c r="OGL17" s="170"/>
      <c r="OGM17" s="173"/>
      <c r="OGN17" s="173"/>
      <c r="OGO17" s="170"/>
      <c r="OGP17" s="174"/>
      <c r="OGQ17" s="175"/>
      <c r="OGR17" s="170"/>
      <c r="OGS17" s="176"/>
      <c r="OGT17" s="177"/>
      <c r="OGU17" s="178"/>
      <c r="OGV17" s="169"/>
      <c r="OGW17" s="170"/>
      <c r="OGX17" s="171"/>
      <c r="OGY17" s="172"/>
      <c r="OGZ17" s="170"/>
      <c r="OHA17" s="173"/>
      <c r="OHB17" s="173"/>
      <c r="OHC17" s="170"/>
      <c r="OHD17" s="174"/>
      <c r="OHE17" s="175"/>
      <c r="OHF17" s="170"/>
      <c r="OHG17" s="176"/>
      <c r="OHH17" s="177"/>
      <c r="OHI17" s="178"/>
      <c r="OHJ17" s="169"/>
      <c r="OHK17" s="170"/>
      <c r="OHL17" s="171"/>
      <c r="OHM17" s="172"/>
      <c r="OHN17" s="170"/>
      <c r="OHO17" s="173"/>
      <c r="OHP17" s="173"/>
      <c r="OHQ17" s="170"/>
      <c r="OHR17" s="174"/>
      <c r="OHS17" s="175"/>
      <c r="OHT17" s="170"/>
      <c r="OHU17" s="176"/>
      <c r="OHV17" s="177"/>
      <c r="OHW17" s="178"/>
      <c r="OHX17" s="169"/>
      <c r="OHY17" s="170"/>
      <c r="OHZ17" s="171"/>
      <c r="OIA17" s="172"/>
      <c r="OIB17" s="170"/>
      <c r="OIC17" s="173"/>
      <c r="OID17" s="173"/>
      <c r="OIE17" s="170"/>
      <c r="OIF17" s="174"/>
      <c r="OIG17" s="175"/>
      <c r="OIH17" s="170"/>
      <c r="OII17" s="176"/>
      <c r="OIJ17" s="177"/>
      <c r="OIK17" s="178"/>
      <c r="OIL17" s="169"/>
      <c r="OIM17" s="170"/>
      <c r="OIN17" s="171"/>
      <c r="OIO17" s="172"/>
      <c r="OIP17" s="170"/>
      <c r="OIQ17" s="173"/>
      <c r="OIR17" s="173"/>
      <c r="OIS17" s="170"/>
      <c r="OIT17" s="174"/>
      <c r="OIU17" s="175"/>
      <c r="OIV17" s="170"/>
      <c r="OIW17" s="176"/>
      <c r="OIX17" s="177"/>
      <c r="OIY17" s="178"/>
      <c r="OIZ17" s="169"/>
      <c r="OJA17" s="170"/>
      <c r="OJB17" s="171"/>
      <c r="OJC17" s="172"/>
      <c r="OJD17" s="170"/>
      <c r="OJE17" s="173"/>
      <c r="OJF17" s="173"/>
      <c r="OJG17" s="170"/>
      <c r="OJH17" s="174"/>
      <c r="OJI17" s="175"/>
      <c r="OJJ17" s="170"/>
      <c r="OJK17" s="176"/>
      <c r="OJL17" s="177"/>
      <c r="OJM17" s="178"/>
      <c r="OJN17" s="169"/>
      <c r="OJO17" s="170"/>
      <c r="OJP17" s="171"/>
      <c r="OJQ17" s="172"/>
      <c r="OJR17" s="170"/>
      <c r="OJS17" s="173"/>
      <c r="OJT17" s="173"/>
      <c r="OJU17" s="170"/>
      <c r="OJV17" s="174"/>
      <c r="OJW17" s="175"/>
      <c r="OJX17" s="170"/>
      <c r="OJY17" s="176"/>
      <c r="OJZ17" s="177"/>
      <c r="OKA17" s="178"/>
      <c r="OKB17" s="169"/>
      <c r="OKC17" s="170"/>
      <c r="OKD17" s="171"/>
      <c r="OKE17" s="172"/>
      <c r="OKF17" s="170"/>
      <c r="OKG17" s="173"/>
      <c r="OKH17" s="173"/>
      <c r="OKI17" s="170"/>
      <c r="OKJ17" s="174"/>
      <c r="OKK17" s="175"/>
      <c r="OKL17" s="170"/>
      <c r="OKM17" s="176"/>
      <c r="OKN17" s="177"/>
      <c r="OKO17" s="178"/>
      <c r="OKP17" s="169"/>
      <c r="OKQ17" s="170"/>
      <c r="OKR17" s="171"/>
      <c r="OKS17" s="172"/>
      <c r="OKT17" s="170"/>
      <c r="OKU17" s="173"/>
      <c r="OKV17" s="173"/>
      <c r="OKW17" s="170"/>
      <c r="OKX17" s="174"/>
      <c r="OKY17" s="175"/>
      <c r="OKZ17" s="170"/>
      <c r="OLA17" s="176"/>
      <c r="OLB17" s="177"/>
      <c r="OLC17" s="178"/>
      <c r="OLD17" s="169"/>
      <c r="OLE17" s="170"/>
      <c r="OLF17" s="171"/>
      <c r="OLG17" s="172"/>
      <c r="OLH17" s="170"/>
      <c r="OLI17" s="173"/>
      <c r="OLJ17" s="173"/>
      <c r="OLK17" s="170"/>
      <c r="OLL17" s="174"/>
      <c r="OLM17" s="175"/>
      <c r="OLN17" s="170"/>
      <c r="OLO17" s="176"/>
      <c r="OLP17" s="177"/>
      <c r="OLQ17" s="178"/>
      <c r="OLR17" s="169"/>
      <c r="OLS17" s="170"/>
      <c r="OLT17" s="171"/>
      <c r="OLU17" s="172"/>
      <c r="OLV17" s="170"/>
      <c r="OLW17" s="173"/>
      <c r="OLX17" s="173"/>
      <c r="OLY17" s="170"/>
      <c r="OLZ17" s="174"/>
      <c r="OMA17" s="175"/>
      <c r="OMB17" s="170"/>
      <c r="OMC17" s="176"/>
      <c r="OMD17" s="177"/>
      <c r="OME17" s="178"/>
      <c r="OMF17" s="169"/>
      <c r="OMG17" s="170"/>
      <c r="OMH17" s="171"/>
      <c r="OMI17" s="172"/>
      <c r="OMJ17" s="170"/>
      <c r="OMK17" s="173"/>
      <c r="OML17" s="173"/>
      <c r="OMM17" s="170"/>
      <c r="OMN17" s="174"/>
      <c r="OMO17" s="175"/>
      <c r="OMP17" s="170"/>
      <c r="OMQ17" s="176"/>
      <c r="OMR17" s="177"/>
      <c r="OMS17" s="178"/>
      <c r="OMT17" s="169"/>
      <c r="OMU17" s="170"/>
      <c r="OMV17" s="171"/>
      <c r="OMW17" s="172"/>
      <c r="OMX17" s="170"/>
      <c r="OMY17" s="173"/>
      <c r="OMZ17" s="173"/>
      <c r="ONA17" s="170"/>
      <c r="ONB17" s="174"/>
      <c r="ONC17" s="175"/>
      <c r="OND17" s="170"/>
      <c r="ONE17" s="176"/>
      <c r="ONF17" s="177"/>
      <c r="ONG17" s="178"/>
      <c r="ONH17" s="169"/>
      <c r="ONI17" s="170"/>
      <c r="ONJ17" s="171"/>
      <c r="ONK17" s="172"/>
      <c r="ONL17" s="170"/>
      <c r="ONM17" s="173"/>
      <c r="ONN17" s="173"/>
      <c r="ONO17" s="170"/>
      <c r="ONP17" s="174"/>
      <c r="ONQ17" s="175"/>
      <c r="ONR17" s="170"/>
      <c r="ONS17" s="176"/>
      <c r="ONT17" s="177"/>
      <c r="ONU17" s="178"/>
      <c r="ONV17" s="169"/>
      <c r="ONW17" s="170"/>
      <c r="ONX17" s="171"/>
      <c r="ONY17" s="172"/>
      <c r="ONZ17" s="170"/>
      <c r="OOA17" s="173"/>
      <c r="OOB17" s="173"/>
      <c r="OOC17" s="170"/>
      <c r="OOD17" s="174"/>
      <c r="OOE17" s="175"/>
      <c r="OOF17" s="170"/>
      <c r="OOG17" s="176"/>
      <c r="OOH17" s="177"/>
      <c r="OOI17" s="178"/>
      <c r="OOJ17" s="169"/>
      <c r="OOK17" s="170"/>
      <c r="OOL17" s="171"/>
      <c r="OOM17" s="172"/>
      <c r="OON17" s="170"/>
      <c r="OOO17" s="173"/>
      <c r="OOP17" s="173"/>
      <c r="OOQ17" s="170"/>
      <c r="OOR17" s="174"/>
      <c r="OOS17" s="175"/>
      <c r="OOT17" s="170"/>
      <c r="OOU17" s="176"/>
      <c r="OOV17" s="177"/>
      <c r="OOW17" s="178"/>
      <c r="OOX17" s="169"/>
      <c r="OOY17" s="170"/>
      <c r="OOZ17" s="171"/>
      <c r="OPA17" s="172"/>
      <c r="OPB17" s="170"/>
      <c r="OPC17" s="173"/>
      <c r="OPD17" s="173"/>
      <c r="OPE17" s="170"/>
      <c r="OPF17" s="174"/>
      <c r="OPG17" s="175"/>
      <c r="OPH17" s="170"/>
      <c r="OPI17" s="176"/>
      <c r="OPJ17" s="177"/>
      <c r="OPK17" s="178"/>
      <c r="OPL17" s="169"/>
      <c r="OPM17" s="170"/>
      <c r="OPN17" s="171"/>
      <c r="OPO17" s="172"/>
      <c r="OPP17" s="170"/>
      <c r="OPQ17" s="173"/>
      <c r="OPR17" s="173"/>
      <c r="OPS17" s="170"/>
      <c r="OPT17" s="174"/>
      <c r="OPU17" s="175"/>
      <c r="OPV17" s="170"/>
      <c r="OPW17" s="176"/>
      <c r="OPX17" s="177"/>
      <c r="OPY17" s="178"/>
      <c r="OPZ17" s="169"/>
      <c r="OQA17" s="170"/>
      <c r="OQB17" s="171"/>
      <c r="OQC17" s="172"/>
      <c r="OQD17" s="170"/>
      <c r="OQE17" s="173"/>
      <c r="OQF17" s="173"/>
      <c r="OQG17" s="170"/>
      <c r="OQH17" s="174"/>
      <c r="OQI17" s="175"/>
      <c r="OQJ17" s="170"/>
      <c r="OQK17" s="176"/>
      <c r="OQL17" s="177"/>
      <c r="OQM17" s="178"/>
      <c r="OQN17" s="169"/>
      <c r="OQO17" s="170"/>
      <c r="OQP17" s="171"/>
      <c r="OQQ17" s="172"/>
      <c r="OQR17" s="170"/>
      <c r="OQS17" s="173"/>
      <c r="OQT17" s="173"/>
      <c r="OQU17" s="170"/>
      <c r="OQV17" s="174"/>
      <c r="OQW17" s="175"/>
      <c r="OQX17" s="170"/>
      <c r="OQY17" s="176"/>
      <c r="OQZ17" s="177"/>
      <c r="ORA17" s="178"/>
      <c r="ORB17" s="169"/>
      <c r="ORC17" s="170"/>
      <c r="ORD17" s="171"/>
      <c r="ORE17" s="172"/>
      <c r="ORF17" s="170"/>
      <c r="ORG17" s="173"/>
      <c r="ORH17" s="173"/>
      <c r="ORI17" s="170"/>
      <c r="ORJ17" s="174"/>
      <c r="ORK17" s="175"/>
      <c r="ORL17" s="170"/>
      <c r="ORM17" s="176"/>
      <c r="ORN17" s="177"/>
      <c r="ORO17" s="178"/>
      <c r="ORP17" s="169"/>
      <c r="ORQ17" s="170"/>
      <c r="ORR17" s="171"/>
      <c r="ORS17" s="172"/>
      <c r="ORT17" s="170"/>
      <c r="ORU17" s="173"/>
      <c r="ORV17" s="173"/>
      <c r="ORW17" s="170"/>
      <c r="ORX17" s="174"/>
      <c r="ORY17" s="175"/>
      <c r="ORZ17" s="170"/>
      <c r="OSA17" s="176"/>
      <c r="OSB17" s="177"/>
      <c r="OSC17" s="178"/>
      <c r="OSD17" s="169"/>
      <c r="OSE17" s="170"/>
      <c r="OSF17" s="171"/>
      <c r="OSG17" s="172"/>
      <c r="OSH17" s="170"/>
      <c r="OSI17" s="173"/>
      <c r="OSJ17" s="173"/>
      <c r="OSK17" s="170"/>
      <c r="OSL17" s="174"/>
      <c r="OSM17" s="175"/>
      <c r="OSN17" s="170"/>
      <c r="OSO17" s="176"/>
      <c r="OSP17" s="177"/>
      <c r="OSQ17" s="178"/>
      <c r="OSR17" s="169"/>
      <c r="OSS17" s="170"/>
      <c r="OST17" s="171"/>
      <c r="OSU17" s="172"/>
      <c r="OSV17" s="170"/>
      <c r="OSW17" s="173"/>
      <c r="OSX17" s="173"/>
      <c r="OSY17" s="170"/>
      <c r="OSZ17" s="174"/>
      <c r="OTA17" s="175"/>
      <c r="OTB17" s="170"/>
      <c r="OTC17" s="176"/>
      <c r="OTD17" s="177"/>
      <c r="OTE17" s="178"/>
      <c r="OTF17" s="169"/>
      <c r="OTG17" s="170"/>
      <c r="OTH17" s="171"/>
      <c r="OTI17" s="172"/>
      <c r="OTJ17" s="170"/>
      <c r="OTK17" s="173"/>
      <c r="OTL17" s="173"/>
      <c r="OTM17" s="170"/>
      <c r="OTN17" s="174"/>
      <c r="OTO17" s="175"/>
      <c r="OTP17" s="170"/>
      <c r="OTQ17" s="176"/>
      <c r="OTR17" s="177"/>
      <c r="OTS17" s="178"/>
      <c r="OTT17" s="169"/>
      <c r="OTU17" s="170"/>
      <c r="OTV17" s="171"/>
      <c r="OTW17" s="172"/>
      <c r="OTX17" s="170"/>
      <c r="OTY17" s="173"/>
      <c r="OTZ17" s="173"/>
      <c r="OUA17" s="170"/>
      <c r="OUB17" s="174"/>
      <c r="OUC17" s="175"/>
      <c r="OUD17" s="170"/>
      <c r="OUE17" s="176"/>
      <c r="OUF17" s="177"/>
      <c r="OUG17" s="178"/>
      <c r="OUH17" s="169"/>
      <c r="OUI17" s="170"/>
      <c r="OUJ17" s="171"/>
      <c r="OUK17" s="172"/>
      <c r="OUL17" s="170"/>
      <c r="OUM17" s="173"/>
      <c r="OUN17" s="173"/>
      <c r="OUO17" s="170"/>
      <c r="OUP17" s="174"/>
      <c r="OUQ17" s="175"/>
      <c r="OUR17" s="170"/>
      <c r="OUS17" s="176"/>
      <c r="OUT17" s="177"/>
      <c r="OUU17" s="178"/>
      <c r="OUV17" s="169"/>
      <c r="OUW17" s="170"/>
      <c r="OUX17" s="171"/>
      <c r="OUY17" s="172"/>
      <c r="OUZ17" s="170"/>
      <c r="OVA17" s="173"/>
      <c r="OVB17" s="173"/>
      <c r="OVC17" s="170"/>
      <c r="OVD17" s="174"/>
      <c r="OVE17" s="175"/>
      <c r="OVF17" s="170"/>
      <c r="OVG17" s="176"/>
      <c r="OVH17" s="177"/>
      <c r="OVI17" s="178"/>
      <c r="OVJ17" s="169"/>
      <c r="OVK17" s="170"/>
      <c r="OVL17" s="171"/>
      <c r="OVM17" s="172"/>
      <c r="OVN17" s="170"/>
      <c r="OVO17" s="173"/>
      <c r="OVP17" s="173"/>
      <c r="OVQ17" s="170"/>
      <c r="OVR17" s="174"/>
      <c r="OVS17" s="175"/>
      <c r="OVT17" s="170"/>
      <c r="OVU17" s="176"/>
      <c r="OVV17" s="177"/>
      <c r="OVW17" s="178"/>
      <c r="OVX17" s="169"/>
      <c r="OVY17" s="170"/>
      <c r="OVZ17" s="171"/>
      <c r="OWA17" s="172"/>
      <c r="OWB17" s="170"/>
      <c r="OWC17" s="173"/>
      <c r="OWD17" s="173"/>
      <c r="OWE17" s="170"/>
      <c r="OWF17" s="174"/>
      <c r="OWG17" s="175"/>
      <c r="OWH17" s="170"/>
      <c r="OWI17" s="176"/>
      <c r="OWJ17" s="177"/>
      <c r="OWK17" s="178"/>
      <c r="OWL17" s="169"/>
      <c r="OWM17" s="170"/>
      <c r="OWN17" s="171"/>
      <c r="OWO17" s="172"/>
      <c r="OWP17" s="170"/>
      <c r="OWQ17" s="173"/>
      <c r="OWR17" s="173"/>
      <c r="OWS17" s="170"/>
      <c r="OWT17" s="174"/>
      <c r="OWU17" s="175"/>
      <c r="OWV17" s="170"/>
      <c r="OWW17" s="176"/>
      <c r="OWX17" s="177"/>
      <c r="OWY17" s="178"/>
      <c r="OWZ17" s="169"/>
      <c r="OXA17" s="170"/>
      <c r="OXB17" s="171"/>
      <c r="OXC17" s="172"/>
      <c r="OXD17" s="170"/>
      <c r="OXE17" s="173"/>
      <c r="OXF17" s="173"/>
      <c r="OXG17" s="170"/>
      <c r="OXH17" s="174"/>
      <c r="OXI17" s="175"/>
      <c r="OXJ17" s="170"/>
      <c r="OXK17" s="176"/>
      <c r="OXL17" s="177"/>
      <c r="OXM17" s="178"/>
      <c r="OXN17" s="169"/>
      <c r="OXO17" s="170"/>
      <c r="OXP17" s="171"/>
      <c r="OXQ17" s="172"/>
      <c r="OXR17" s="170"/>
      <c r="OXS17" s="173"/>
      <c r="OXT17" s="173"/>
      <c r="OXU17" s="170"/>
      <c r="OXV17" s="174"/>
      <c r="OXW17" s="175"/>
      <c r="OXX17" s="170"/>
      <c r="OXY17" s="176"/>
      <c r="OXZ17" s="177"/>
      <c r="OYA17" s="178"/>
      <c r="OYB17" s="169"/>
      <c r="OYC17" s="170"/>
      <c r="OYD17" s="171"/>
      <c r="OYE17" s="172"/>
      <c r="OYF17" s="170"/>
      <c r="OYG17" s="173"/>
      <c r="OYH17" s="173"/>
      <c r="OYI17" s="170"/>
      <c r="OYJ17" s="174"/>
      <c r="OYK17" s="175"/>
      <c r="OYL17" s="170"/>
      <c r="OYM17" s="176"/>
      <c r="OYN17" s="177"/>
      <c r="OYO17" s="178"/>
      <c r="OYP17" s="169"/>
      <c r="OYQ17" s="170"/>
      <c r="OYR17" s="171"/>
      <c r="OYS17" s="172"/>
      <c r="OYT17" s="170"/>
      <c r="OYU17" s="173"/>
      <c r="OYV17" s="173"/>
      <c r="OYW17" s="170"/>
      <c r="OYX17" s="174"/>
      <c r="OYY17" s="175"/>
      <c r="OYZ17" s="170"/>
      <c r="OZA17" s="176"/>
      <c r="OZB17" s="177"/>
      <c r="OZC17" s="178"/>
      <c r="OZD17" s="169"/>
      <c r="OZE17" s="170"/>
      <c r="OZF17" s="171"/>
      <c r="OZG17" s="172"/>
      <c r="OZH17" s="170"/>
      <c r="OZI17" s="173"/>
      <c r="OZJ17" s="173"/>
      <c r="OZK17" s="170"/>
      <c r="OZL17" s="174"/>
      <c r="OZM17" s="175"/>
      <c r="OZN17" s="170"/>
      <c r="OZO17" s="176"/>
      <c r="OZP17" s="177"/>
      <c r="OZQ17" s="178"/>
      <c r="OZR17" s="169"/>
      <c r="OZS17" s="170"/>
      <c r="OZT17" s="171"/>
      <c r="OZU17" s="172"/>
      <c r="OZV17" s="170"/>
      <c r="OZW17" s="173"/>
      <c r="OZX17" s="173"/>
      <c r="OZY17" s="170"/>
      <c r="OZZ17" s="174"/>
      <c r="PAA17" s="175"/>
      <c r="PAB17" s="170"/>
      <c r="PAC17" s="176"/>
      <c r="PAD17" s="177"/>
      <c r="PAE17" s="178"/>
      <c r="PAF17" s="169"/>
      <c r="PAG17" s="170"/>
      <c r="PAH17" s="171"/>
      <c r="PAI17" s="172"/>
      <c r="PAJ17" s="170"/>
      <c r="PAK17" s="173"/>
      <c r="PAL17" s="173"/>
      <c r="PAM17" s="170"/>
      <c r="PAN17" s="174"/>
      <c r="PAO17" s="175"/>
      <c r="PAP17" s="170"/>
      <c r="PAQ17" s="176"/>
      <c r="PAR17" s="177"/>
      <c r="PAS17" s="178"/>
      <c r="PAT17" s="169"/>
      <c r="PAU17" s="170"/>
      <c r="PAV17" s="171"/>
      <c r="PAW17" s="172"/>
      <c r="PAX17" s="170"/>
      <c r="PAY17" s="173"/>
      <c r="PAZ17" s="173"/>
      <c r="PBA17" s="170"/>
      <c r="PBB17" s="174"/>
      <c r="PBC17" s="175"/>
      <c r="PBD17" s="170"/>
      <c r="PBE17" s="176"/>
      <c r="PBF17" s="177"/>
      <c r="PBG17" s="178"/>
      <c r="PBH17" s="169"/>
      <c r="PBI17" s="170"/>
      <c r="PBJ17" s="171"/>
      <c r="PBK17" s="172"/>
      <c r="PBL17" s="170"/>
      <c r="PBM17" s="173"/>
      <c r="PBN17" s="173"/>
      <c r="PBO17" s="170"/>
      <c r="PBP17" s="174"/>
      <c r="PBQ17" s="175"/>
      <c r="PBR17" s="170"/>
      <c r="PBS17" s="176"/>
      <c r="PBT17" s="177"/>
      <c r="PBU17" s="178"/>
      <c r="PBV17" s="169"/>
      <c r="PBW17" s="170"/>
      <c r="PBX17" s="171"/>
      <c r="PBY17" s="172"/>
      <c r="PBZ17" s="170"/>
      <c r="PCA17" s="173"/>
      <c r="PCB17" s="173"/>
      <c r="PCC17" s="170"/>
      <c r="PCD17" s="174"/>
      <c r="PCE17" s="175"/>
      <c r="PCF17" s="170"/>
      <c r="PCG17" s="176"/>
      <c r="PCH17" s="177"/>
      <c r="PCI17" s="178"/>
      <c r="PCJ17" s="169"/>
      <c r="PCK17" s="170"/>
      <c r="PCL17" s="171"/>
      <c r="PCM17" s="172"/>
      <c r="PCN17" s="170"/>
      <c r="PCO17" s="173"/>
      <c r="PCP17" s="173"/>
      <c r="PCQ17" s="170"/>
      <c r="PCR17" s="174"/>
      <c r="PCS17" s="175"/>
      <c r="PCT17" s="170"/>
      <c r="PCU17" s="176"/>
      <c r="PCV17" s="177"/>
      <c r="PCW17" s="178"/>
      <c r="PCX17" s="169"/>
      <c r="PCY17" s="170"/>
      <c r="PCZ17" s="171"/>
      <c r="PDA17" s="172"/>
      <c r="PDB17" s="170"/>
      <c r="PDC17" s="173"/>
      <c r="PDD17" s="173"/>
      <c r="PDE17" s="170"/>
      <c r="PDF17" s="174"/>
      <c r="PDG17" s="175"/>
      <c r="PDH17" s="170"/>
      <c r="PDI17" s="176"/>
      <c r="PDJ17" s="177"/>
      <c r="PDK17" s="178"/>
      <c r="PDL17" s="169"/>
      <c r="PDM17" s="170"/>
      <c r="PDN17" s="171"/>
      <c r="PDO17" s="172"/>
      <c r="PDP17" s="170"/>
      <c r="PDQ17" s="173"/>
      <c r="PDR17" s="173"/>
      <c r="PDS17" s="170"/>
      <c r="PDT17" s="174"/>
      <c r="PDU17" s="175"/>
      <c r="PDV17" s="170"/>
      <c r="PDW17" s="176"/>
      <c r="PDX17" s="177"/>
      <c r="PDY17" s="178"/>
      <c r="PDZ17" s="169"/>
      <c r="PEA17" s="170"/>
      <c r="PEB17" s="171"/>
      <c r="PEC17" s="172"/>
      <c r="PED17" s="170"/>
      <c r="PEE17" s="173"/>
      <c r="PEF17" s="173"/>
      <c r="PEG17" s="170"/>
      <c r="PEH17" s="174"/>
      <c r="PEI17" s="175"/>
      <c r="PEJ17" s="170"/>
      <c r="PEK17" s="176"/>
      <c r="PEL17" s="177"/>
      <c r="PEM17" s="178"/>
      <c r="PEN17" s="169"/>
      <c r="PEO17" s="170"/>
      <c r="PEP17" s="171"/>
      <c r="PEQ17" s="172"/>
      <c r="PER17" s="170"/>
      <c r="PES17" s="173"/>
      <c r="PET17" s="173"/>
      <c r="PEU17" s="170"/>
      <c r="PEV17" s="174"/>
      <c r="PEW17" s="175"/>
      <c r="PEX17" s="170"/>
      <c r="PEY17" s="176"/>
      <c r="PEZ17" s="177"/>
      <c r="PFA17" s="178"/>
      <c r="PFB17" s="169"/>
      <c r="PFC17" s="170"/>
      <c r="PFD17" s="171"/>
      <c r="PFE17" s="172"/>
      <c r="PFF17" s="170"/>
      <c r="PFG17" s="173"/>
      <c r="PFH17" s="173"/>
      <c r="PFI17" s="170"/>
      <c r="PFJ17" s="174"/>
      <c r="PFK17" s="175"/>
      <c r="PFL17" s="170"/>
      <c r="PFM17" s="176"/>
      <c r="PFN17" s="177"/>
      <c r="PFO17" s="178"/>
      <c r="PFP17" s="169"/>
      <c r="PFQ17" s="170"/>
      <c r="PFR17" s="171"/>
      <c r="PFS17" s="172"/>
      <c r="PFT17" s="170"/>
      <c r="PFU17" s="173"/>
      <c r="PFV17" s="173"/>
      <c r="PFW17" s="170"/>
      <c r="PFX17" s="174"/>
      <c r="PFY17" s="175"/>
      <c r="PFZ17" s="170"/>
      <c r="PGA17" s="176"/>
      <c r="PGB17" s="177"/>
      <c r="PGC17" s="178"/>
      <c r="PGD17" s="169"/>
      <c r="PGE17" s="170"/>
      <c r="PGF17" s="171"/>
      <c r="PGG17" s="172"/>
      <c r="PGH17" s="170"/>
      <c r="PGI17" s="173"/>
      <c r="PGJ17" s="173"/>
      <c r="PGK17" s="170"/>
      <c r="PGL17" s="174"/>
      <c r="PGM17" s="175"/>
      <c r="PGN17" s="170"/>
      <c r="PGO17" s="176"/>
      <c r="PGP17" s="177"/>
      <c r="PGQ17" s="178"/>
      <c r="PGR17" s="169"/>
      <c r="PGS17" s="170"/>
      <c r="PGT17" s="171"/>
      <c r="PGU17" s="172"/>
      <c r="PGV17" s="170"/>
      <c r="PGW17" s="173"/>
      <c r="PGX17" s="173"/>
      <c r="PGY17" s="170"/>
      <c r="PGZ17" s="174"/>
      <c r="PHA17" s="175"/>
      <c r="PHB17" s="170"/>
      <c r="PHC17" s="176"/>
      <c r="PHD17" s="177"/>
      <c r="PHE17" s="178"/>
      <c r="PHF17" s="169"/>
      <c r="PHG17" s="170"/>
      <c r="PHH17" s="171"/>
      <c r="PHI17" s="172"/>
      <c r="PHJ17" s="170"/>
      <c r="PHK17" s="173"/>
      <c r="PHL17" s="173"/>
      <c r="PHM17" s="170"/>
      <c r="PHN17" s="174"/>
      <c r="PHO17" s="175"/>
      <c r="PHP17" s="170"/>
      <c r="PHQ17" s="176"/>
      <c r="PHR17" s="177"/>
      <c r="PHS17" s="178"/>
      <c r="PHT17" s="169"/>
      <c r="PHU17" s="170"/>
      <c r="PHV17" s="171"/>
      <c r="PHW17" s="172"/>
      <c r="PHX17" s="170"/>
      <c r="PHY17" s="173"/>
      <c r="PHZ17" s="173"/>
      <c r="PIA17" s="170"/>
      <c r="PIB17" s="174"/>
      <c r="PIC17" s="175"/>
      <c r="PID17" s="170"/>
      <c r="PIE17" s="176"/>
      <c r="PIF17" s="177"/>
      <c r="PIG17" s="178"/>
      <c r="PIH17" s="169"/>
      <c r="PII17" s="170"/>
      <c r="PIJ17" s="171"/>
      <c r="PIK17" s="172"/>
      <c r="PIL17" s="170"/>
      <c r="PIM17" s="173"/>
      <c r="PIN17" s="173"/>
      <c r="PIO17" s="170"/>
      <c r="PIP17" s="174"/>
      <c r="PIQ17" s="175"/>
      <c r="PIR17" s="170"/>
      <c r="PIS17" s="176"/>
      <c r="PIT17" s="177"/>
      <c r="PIU17" s="178"/>
      <c r="PIV17" s="169"/>
      <c r="PIW17" s="170"/>
      <c r="PIX17" s="171"/>
      <c r="PIY17" s="172"/>
      <c r="PIZ17" s="170"/>
      <c r="PJA17" s="173"/>
      <c r="PJB17" s="173"/>
      <c r="PJC17" s="170"/>
      <c r="PJD17" s="174"/>
      <c r="PJE17" s="175"/>
      <c r="PJF17" s="170"/>
      <c r="PJG17" s="176"/>
      <c r="PJH17" s="177"/>
      <c r="PJI17" s="178"/>
      <c r="PJJ17" s="169"/>
      <c r="PJK17" s="170"/>
      <c r="PJL17" s="171"/>
      <c r="PJM17" s="172"/>
      <c r="PJN17" s="170"/>
      <c r="PJO17" s="173"/>
      <c r="PJP17" s="173"/>
      <c r="PJQ17" s="170"/>
      <c r="PJR17" s="174"/>
      <c r="PJS17" s="175"/>
      <c r="PJT17" s="170"/>
      <c r="PJU17" s="176"/>
      <c r="PJV17" s="177"/>
      <c r="PJW17" s="178"/>
      <c r="PJX17" s="169"/>
      <c r="PJY17" s="170"/>
      <c r="PJZ17" s="171"/>
      <c r="PKA17" s="172"/>
      <c r="PKB17" s="170"/>
      <c r="PKC17" s="173"/>
      <c r="PKD17" s="173"/>
      <c r="PKE17" s="170"/>
      <c r="PKF17" s="174"/>
      <c r="PKG17" s="175"/>
      <c r="PKH17" s="170"/>
      <c r="PKI17" s="176"/>
      <c r="PKJ17" s="177"/>
      <c r="PKK17" s="178"/>
      <c r="PKL17" s="169"/>
      <c r="PKM17" s="170"/>
      <c r="PKN17" s="171"/>
      <c r="PKO17" s="172"/>
      <c r="PKP17" s="170"/>
      <c r="PKQ17" s="173"/>
      <c r="PKR17" s="173"/>
      <c r="PKS17" s="170"/>
      <c r="PKT17" s="174"/>
      <c r="PKU17" s="175"/>
      <c r="PKV17" s="170"/>
      <c r="PKW17" s="176"/>
      <c r="PKX17" s="177"/>
      <c r="PKY17" s="178"/>
      <c r="PKZ17" s="169"/>
      <c r="PLA17" s="170"/>
      <c r="PLB17" s="171"/>
      <c r="PLC17" s="172"/>
      <c r="PLD17" s="170"/>
      <c r="PLE17" s="173"/>
      <c r="PLF17" s="173"/>
      <c r="PLG17" s="170"/>
      <c r="PLH17" s="174"/>
      <c r="PLI17" s="175"/>
      <c r="PLJ17" s="170"/>
      <c r="PLK17" s="176"/>
      <c r="PLL17" s="177"/>
      <c r="PLM17" s="178"/>
      <c r="PLN17" s="169"/>
      <c r="PLO17" s="170"/>
      <c r="PLP17" s="171"/>
      <c r="PLQ17" s="172"/>
      <c r="PLR17" s="170"/>
      <c r="PLS17" s="173"/>
      <c r="PLT17" s="173"/>
      <c r="PLU17" s="170"/>
      <c r="PLV17" s="174"/>
      <c r="PLW17" s="175"/>
      <c r="PLX17" s="170"/>
      <c r="PLY17" s="176"/>
      <c r="PLZ17" s="177"/>
      <c r="PMA17" s="178"/>
      <c r="PMB17" s="169"/>
      <c r="PMC17" s="170"/>
      <c r="PMD17" s="171"/>
      <c r="PME17" s="172"/>
      <c r="PMF17" s="170"/>
      <c r="PMG17" s="173"/>
      <c r="PMH17" s="173"/>
      <c r="PMI17" s="170"/>
      <c r="PMJ17" s="174"/>
      <c r="PMK17" s="175"/>
      <c r="PML17" s="170"/>
      <c r="PMM17" s="176"/>
      <c r="PMN17" s="177"/>
      <c r="PMO17" s="178"/>
      <c r="PMP17" s="169"/>
      <c r="PMQ17" s="170"/>
      <c r="PMR17" s="171"/>
      <c r="PMS17" s="172"/>
      <c r="PMT17" s="170"/>
      <c r="PMU17" s="173"/>
      <c r="PMV17" s="173"/>
      <c r="PMW17" s="170"/>
      <c r="PMX17" s="174"/>
      <c r="PMY17" s="175"/>
      <c r="PMZ17" s="170"/>
      <c r="PNA17" s="176"/>
      <c r="PNB17" s="177"/>
      <c r="PNC17" s="178"/>
      <c r="PND17" s="169"/>
      <c r="PNE17" s="170"/>
      <c r="PNF17" s="171"/>
      <c r="PNG17" s="172"/>
      <c r="PNH17" s="170"/>
      <c r="PNI17" s="173"/>
      <c r="PNJ17" s="173"/>
      <c r="PNK17" s="170"/>
      <c r="PNL17" s="174"/>
      <c r="PNM17" s="175"/>
      <c r="PNN17" s="170"/>
      <c r="PNO17" s="176"/>
      <c r="PNP17" s="177"/>
      <c r="PNQ17" s="178"/>
      <c r="PNR17" s="169"/>
      <c r="PNS17" s="170"/>
      <c r="PNT17" s="171"/>
      <c r="PNU17" s="172"/>
      <c r="PNV17" s="170"/>
      <c r="PNW17" s="173"/>
      <c r="PNX17" s="173"/>
      <c r="PNY17" s="170"/>
      <c r="PNZ17" s="174"/>
      <c r="POA17" s="175"/>
      <c r="POB17" s="170"/>
      <c r="POC17" s="176"/>
      <c r="POD17" s="177"/>
      <c r="POE17" s="178"/>
      <c r="POF17" s="169"/>
      <c r="POG17" s="170"/>
      <c r="POH17" s="171"/>
      <c r="POI17" s="172"/>
      <c r="POJ17" s="170"/>
      <c r="POK17" s="173"/>
      <c r="POL17" s="173"/>
      <c r="POM17" s="170"/>
      <c r="PON17" s="174"/>
      <c r="POO17" s="175"/>
      <c r="POP17" s="170"/>
      <c r="POQ17" s="176"/>
      <c r="POR17" s="177"/>
      <c r="POS17" s="178"/>
      <c r="POT17" s="169"/>
      <c r="POU17" s="170"/>
      <c r="POV17" s="171"/>
      <c r="POW17" s="172"/>
      <c r="POX17" s="170"/>
      <c r="POY17" s="173"/>
      <c r="POZ17" s="173"/>
      <c r="PPA17" s="170"/>
      <c r="PPB17" s="174"/>
      <c r="PPC17" s="175"/>
      <c r="PPD17" s="170"/>
      <c r="PPE17" s="176"/>
      <c r="PPF17" s="177"/>
      <c r="PPG17" s="178"/>
      <c r="PPH17" s="169"/>
      <c r="PPI17" s="170"/>
      <c r="PPJ17" s="171"/>
      <c r="PPK17" s="172"/>
      <c r="PPL17" s="170"/>
      <c r="PPM17" s="173"/>
      <c r="PPN17" s="173"/>
      <c r="PPO17" s="170"/>
      <c r="PPP17" s="174"/>
      <c r="PPQ17" s="175"/>
      <c r="PPR17" s="170"/>
      <c r="PPS17" s="176"/>
      <c r="PPT17" s="177"/>
      <c r="PPU17" s="178"/>
      <c r="PPV17" s="169"/>
      <c r="PPW17" s="170"/>
      <c r="PPX17" s="171"/>
      <c r="PPY17" s="172"/>
      <c r="PPZ17" s="170"/>
      <c r="PQA17" s="173"/>
      <c r="PQB17" s="173"/>
      <c r="PQC17" s="170"/>
      <c r="PQD17" s="174"/>
      <c r="PQE17" s="175"/>
      <c r="PQF17" s="170"/>
      <c r="PQG17" s="176"/>
      <c r="PQH17" s="177"/>
      <c r="PQI17" s="178"/>
      <c r="PQJ17" s="169"/>
      <c r="PQK17" s="170"/>
      <c r="PQL17" s="171"/>
      <c r="PQM17" s="172"/>
      <c r="PQN17" s="170"/>
      <c r="PQO17" s="173"/>
      <c r="PQP17" s="173"/>
      <c r="PQQ17" s="170"/>
      <c r="PQR17" s="174"/>
      <c r="PQS17" s="175"/>
      <c r="PQT17" s="170"/>
      <c r="PQU17" s="176"/>
      <c r="PQV17" s="177"/>
      <c r="PQW17" s="178"/>
      <c r="PQX17" s="169"/>
      <c r="PQY17" s="170"/>
      <c r="PQZ17" s="171"/>
      <c r="PRA17" s="172"/>
      <c r="PRB17" s="170"/>
      <c r="PRC17" s="173"/>
      <c r="PRD17" s="173"/>
      <c r="PRE17" s="170"/>
      <c r="PRF17" s="174"/>
      <c r="PRG17" s="175"/>
      <c r="PRH17" s="170"/>
      <c r="PRI17" s="176"/>
      <c r="PRJ17" s="177"/>
      <c r="PRK17" s="178"/>
      <c r="PRL17" s="169"/>
      <c r="PRM17" s="170"/>
      <c r="PRN17" s="171"/>
      <c r="PRO17" s="172"/>
      <c r="PRP17" s="170"/>
      <c r="PRQ17" s="173"/>
      <c r="PRR17" s="173"/>
      <c r="PRS17" s="170"/>
      <c r="PRT17" s="174"/>
      <c r="PRU17" s="175"/>
      <c r="PRV17" s="170"/>
      <c r="PRW17" s="176"/>
      <c r="PRX17" s="177"/>
      <c r="PRY17" s="178"/>
      <c r="PRZ17" s="169"/>
      <c r="PSA17" s="170"/>
      <c r="PSB17" s="171"/>
      <c r="PSC17" s="172"/>
      <c r="PSD17" s="170"/>
      <c r="PSE17" s="173"/>
      <c r="PSF17" s="173"/>
      <c r="PSG17" s="170"/>
      <c r="PSH17" s="174"/>
      <c r="PSI17" s="175"/>
      <c r="PSJ17" s="170"/>
      <c r="PSK17" s="176"/>
      <c r="PSL17" s="177"/>
      <c r="PSM17" s="178"/>
      <c r="PSN17" s="169"/>
      <c r="PSO17" s="170"/>
      <c r="PSP17" s="171"/>
      <c r="PSQ17" s="172"/>
      <c r="PSR17" s="170"/>
      <c r="PSS17" s="173"/>
      <c r="PST17" s="173"/>
      <c r="PSU17" s="170"/>
      <c r="PSV17" s="174"/>
      <c r="PSW17" s="175"/>
      <c r="PSX17" s="170"/>
      <c r="PSY17" s="176"/>
      <c r="PSZ17" s="177"/>
      <c r="PTA17" s="178"/>
      <c r="PTB17" s="169"/>
      <c r="PTC17" s="170"/>
      <c r="PTD17" s="171"/>
      <c r="PTE17" s="172"/>
      <c r="PTF17" s="170"/>
      <c r="PTG17" s="173"/>
      <c r="PTH17" s="173"/>
      <c r="PTI17" s="170"/>
      <c r="PTJ17" s="174"/>
      <c r="PTK17" s="175"/>
      <c r="PTL17" s="170"/>
      <c r="PTM17" s="176"/>
      <c r="PTN17" s="177"/>
      <c r="PTO17" s="178"/>
      <c r="PTP17" s="169"/>
      <c r="PTQ17" s="170"/>
      <c r="PTR17" s="171"/>
      <c r="PTS17" s="172"/>
      <c r="PTT17" s="170"/>
      <c r="PTU17" s="173"/>
      <c r="PTV17" s="173"/>
      <c r="PTW17" s="170"/>
      <c r="PTX17" s="174"/>
      <c r="PTY17" s="175"/>
      <c r="PTZ17" s="170"/>
      <c r="PUA17" s="176"/>
      <c r="PUB17" s="177"/>
      <c r="PUC17" s="178"/>
      <c r="PUD17" s="169"/>
      <c r="PUE17" s="170"/>
      <c r="PUF17" s="171"/>
      <c r="PUG17" s="172"/>
      <c r="PUH17" s="170"/>
      <c r="PUI17" s="173"/>
      <c r="PUJ17" s="173"/>
      <c r="PUK17" s="170"/>
      <c r="PUL17" s="174"/>
      <c r="PUM17" s="175"/>
      <c r="PUN17" s="170"/>
      <c r="PUO17" s="176"/>
      <c r="PUP17" s="177"/>
      <c r="PUQ17" s="178"/>
      <c r="PUR17" s="169"/>
      <c r="PUS17" s="170"/>
      <c r="PUT17" s="171"/>
      <c r="PUU17" s="172"/>
      <c r="PUV17" s="170"/>
      <c r="PUW17" s="173"/>
      <c r="PUX17" s="173"/>
      <c r="PUY17" s="170"/>
      <c r="PUZ17" s="174"/>
      <c r="PVA17" s="175"/>
      <c r="PVB17" s="170"/>
      <c r="PVC17" s="176"/>
      <c r="PVD17" s="177"/>
      <c r="PVE17" s="178"/>
      <c r="PVF17" s="169"/>
      <c r="PVG17" s="170"/>
      <c r="PVH17" s="171"/>
      <c r="PVI17" s="172"/>
      <c r="PVJ17" s="170"/>
      <c r="PVK17" s="173"/>
      <c r="PVL17" s="173"/>
      <c r="PVM17" s="170"/>
      <c r="PVN17" s="174"/>
      <c r="PVO17" s="175"/>
      <c r="PVP17" s="170"/>
      <c r="PVQ17" s="176"/>
      <c r="PVR17" s="177"/>
      <c r="PVS17" s="178"/>
      <c r="PVT17" s="169"/>
      <c r="PVU17" s="170"/>
      <c r="PVV17" s="171"/>
      <c r="PVW17" s="172"/>
      <c r="PVX17" s="170"/>
      <c r="PVY17" s="173"/>
      <c r="PVZ17" s="173"/>
      <c r="PWA17" s="170"/>
      <c r="PWB17" s="174"/>
      <c r="PWC17" s="175"/>
      <c r="PWD17" s="170"/>
      <c r="PWE17" s="176"/>
      <c r="PWF17" s="177"/>
      <c r="PWG17" s="178"/>
      <c r="PWH17" s="169"/>
      <c r="PWI17" s="170"/>
      <c r="PWJ17" s="171"/>
      <c r="PWK17" s="172"/>
      <c r="PWL17" s="170"/>
      <c r="PWM17" s="173"/>
      <c r="PWN17" s="173"/>
      <c r="PWO17" s="170"/>
      <c r="PWP17" s="174"/>
      <c r="PWQ17" s="175"/>
      <c r="PWR17" s="170"/>
      <c r="PWS17" s="176"/>
      <c r="PWT17" s="177"/>
      <c r="PWU17" s="178"/>
      <c r="PWV17" s="169"/>
      <c r="PWW17" s="170"/>
      <c r="PWX17" s="171"/>
      <c r="PWY17" s="172"/>
      <c r="PWZ17" s="170"/>
      <c r="PXA17" s="173"/>
      <c r="PXB17" s="173"/>
      <c r="PXC17" s="170"/>
      <c r="PXD17" s="174"/>
      <c r="PXE17" s="175"/>
      <c r="PXF17" s="170"/>
      <c r="PXG17" s="176"/>
      <c r="PXH17" s="177"/>
      <c r="PXI17" s="178"/>
      <c r="PXJ17" s="169"/>
      <c r="PXK17" s="170"/>
      <c r="PXL17" s="171"/>
      <c r="PXM17" s="172"/>
      <c r="PXN17" s="170"/>
      <c r="PXO17" s="173"/>
      <c r="PXP17" s="173"/>
      <c r="PXQ17" s="170"/>
      <c r="PXR17" s="174"/>
      <c r="PXS17" s="175"/>
      <c r="PXT17" s="170"/>
      <c r="PXU17" s="176"/>
      <c r="PXV17" s="177"/>
      <c r="PXW17" s="178"/>
      <c r="PXX17" s="169"/>
      <c r="PXY17" s="170"/>
      <c r="PXZ17" s="171"/>
      <c r="PYA17" s="172"/>
      <c r="PYB17" s="170"/>
      <c r="PYC17" s="173"/>
      <c r="PYD17" s="173"/>
      <c r="PYE17" s="170"/>
      <c r="PYF17" s="174"/>
      <c r="PYG17" s="175"/>
      <c r="PYH17" s="170"/>
      <c r="PYI17" s="176"/>
      <c r="PYJ17" s="177"/>
      <c r="PYK17" s="178"/>
      <c r="PYL17" s="169"/>
      <c r="PYM17" s="170"/>
      <c r="PYN17" s="171"/>
      <c r="PYO17" s="172"/>
      <c r="PYP17" s="170"/>
      <c r="PYQ17" s="173"/>
      <c r="PYR17" s="173"/>
      <c r="PYS17" s="170"/>
      <c r="PYT17" s="174"/>
      <c r="PYU17" s="175"/>
      <c r="PYV17" s="170"/>
      <c r="PYW17" s="176"/>
      <c r="PYX17" s="177"/>
      <c r="PYY17" s="178"/>
      <c r="PYZ17" s="169"/>
      <c r="PZA17" s="170"/>
      <c r="PZB17" s="171"/>
      <c r="PZC17" s="172"/>
      <c r="PZD17" s="170"/>
      <c r="PZE17" s="173"/>
      <c r="PZF17" s="173"/>
      <c r="PZG17" s="170"/>
      <c r="PZH17" s="174"/>
      <c r="PZI17" s="175"/>
      <c r="PZJ17" s="170"/>
      <c r="PZK17" s="176"/>
      <c r="PZL17" s="177"/>
      <c r="PZM17" s="178"/>
      <c r="PZN17" s="169"/>
      <c r="PZO17" s="170"/>
      <c r="PZP17" s="171"/>
      <c r="PZQ17" s="172"/>
      <c r="PZR17" s="170"/>
      <c r="PZS17" s="173"/>
      <c r="PZT17" s="173"/>
      <c r="PZU17" s="170"/>
      <c r="PZV17" s="174"/>
      <c r="PZW17" s="175"/>
      <c r="PZX17" s="170"/>
      <c r="PZY17" s="176"/>
      <c r="PZZ17" s="177"/>
      <c r="QAA17" s="178"/>
      <c r="QAB17" s="169"/>
      <c r="QAC17" s="170"/>
      <c r="QAD17" s="171"/>
      <c r="QAE17" s="172"/>
      <c r="QAF17" s="170"/>
      <c r="QAG17" s="173"/>
      <c r="QAH17" s="173"/>
      <c r="QAI17" s="170"/>
      <c r="QAJ17" s="174"/>
      <c r="QAK17" s="175"/>
      <c r="QAL17" s="170"/>
      <c r="QAM17" s="176"/>
      <c r="QAN17" s="177"/>
      <c r="QAO17" s="178"/>
      <c r="QAP17" s="169"/>
      <c r="QAQ17" s="170"/>
      <c r="QAR17" s="171"/>
      <c r="QAS17" s="172"/>
      <c r="QAT17" s="170"/>
      <c r="QAU17" s="173"/>
      <c r="QAV17" s="173"/>
      <c r="QAW17" s="170"/>
      <c r="QAX17" s="174"/>
      <c r="QAY17" s="175"/>
      <c r="QAZ17" s="170"/>
      <c r="QBA17" s="176"/>
      <c r="QBB17" s="177"/>
      <c r="QBC17" s="178"/>
      <c r="QBD17" s="169"/>
      <c r="QBE17" s="170"/>
      <c r="QBF17" s="171"/>
      <c r="QBG17" s="172"/>
      <c r="QBH17" s="170"/>
      <c r="QBI17" s="173"/>
      <c r="QBJ17" s="173"/>
      <c r="QBK17" s="170"/>
      <c r="QBL17" s="174"/>
      <c r="QBM17" s="175"/>
      <c r="QBN17" s="170"/>
      <c r="QBO17" s="176"/>
      <c r="QBP17" s="177"/>
      <c r="QBQ17" s="178"/>
      <c r="QBR17" s="169"/>
      <c r="QBS17" s="170"/>
      <c r="QBT17" s="171"/>
      <c r="QBU17" s="172"/>
      <c r="QBV17" s="170"/>
      <c r="QBW17" s="173"/>
      <c r="QBX17" s="173"/>
      <c r="QBY17" s="170"/>
      <c r="QBZ17" s="174"/>
      <c r="QCA17" s="175"/>
      <c r="QCB17" s="170"/>
      <c r="QCC17" s="176"/>
      <c r="QCD17" s="177"/>
      <c r="QCE17" s="178"/>
      <c r="QCF17" s="169"/>
      <c r="QCG17" s="170"/>
      <c r="QCH17" s="171"/>
      <c r="QCI17" s="172"/>
      <c r="QCJ17" s="170"/>
      <c r="QCK17" s="173"/>
      <c r="QCL17" s="173"/>
      <c r="QCM17" s="170"/>
      <c r="QCN17" s="174"/>
      <c r="QCO17" s="175"/>
      <c r="QCP17" s="170"/>
      <c r="QCQ17" s="176"/>
      <c r="QCR17" s="177"/>
      <c r="QCS17" s="178"/>
      <c r="QCT17" s="169"/>
      <c r="QCU17" s="170"/>
      <c r="QCV17" s="171"/>
      <c r="QCW17" s="172"/>
      <c r="QCX17" s="170"/>
      <c r="QCY17" s="173"/>
      <c r="QCZ17" s="173"/>
      <c r="QDA17" s="170"/>
      <c r="QDB17" s="174"/>
      <c r="QDC17" s="175"/>
      <c r="QDD17" s="170"/>
      <c r="QDE17" s="176"/>
      <c r="QDF17" s="177"/>
      <c r="QDG17" s="178"/>
      <c r="QDH17" s="169"/>
      <c r="QDI17" s="170"/>
      <c r="QDJ17" s="171"/>
      <c r="QDK17" s="172"/>
      <c r="QDL17" s="170"/>
      <c r="QDM17" s="173"/>
      <c r="QDN17" s="173"/>
      <c r="QDO17" s="170"/>
      <c r="QDP17" s="174"/>
      <c r="QDQ17" s="175"/>
      <c r="QDR17" s="170"/>
      <c r="QDS17" s="176"/>
      <c r="QDT17" s="177"/>
      <c r="QDU17" s="178"/>
      <c r="QDV17" s="169"/>
      <c r="QDW17" s="170"/>
      <c r="QDX17" s="171"/>
      <c r="QDY17" s="172"/>
      <c r="QDZ17" s="170"/>
      <c r="QEA17" s="173"/>
      <c r="QEB17" s="173"/>
      <c r="QEC17" s="170"/>
      <c r="QED17" s="174"/>
      <c r="QEE17" s="175"/>
      <c r="QEF17" s="170"/>
      <c r="QEG17" s="176"/>
      <c r="QEH17" s="177"/>
      <c r="QEI17" s="178"/>
      <c r="QEJ17" s="169"/>
      <c r="QEK17" s="170"/>
      <c r="QEL17" s="171"/>
      <c r="QEM17" s="172"/>
      <c r="QEN17" s="170"/>
      <c r="QEO17" s="173"/>
      <c r="QEP17" s="173"/>
      <c r="QEQ17" s="170"/>
      <c r="QER17" s="174"/>
      <c r="QES17" s="175"/>
      <c r="QET17" s="170"/>
      <c r="QEU17" s="176"/>
      <c r="QEV17" s="177"/>
      <c r="QEW17" s="178"/>
      <c r="QEX17" s="169"/>
      <c r="QEY17" s="170"/>
      <c r="QEZ17" s="171"/>
      <c r="QFA17" s="172"/>
      <c r="QFB17" s="170"/>
      <c r="QFC17" s="173"/>
      <c r="QFD17" s="173"/>
      <c r="QFE17" s="170"/>
      <c r="QFF17" s="174"/>
      <c r="QFG17" s="175"/>
      <c r="QFH17" s="170"/>
      <c r="QFI17" s="176"/>
      <c r="QFJ17" s="177"/>
      <c r="QFK17" s="178"/>
      <c r="QFL17" s="169"/>
      <c r="QFM17" s="170"/>
      <c r="QFN17" s="171"/>
      <c r="QFO17" s="172"/>
      <c r="QFP17" s="170"/>
      <c r="QFQ17" s="173"/>
      <c r="QFR17" s="173"/>
      <c r="QFS17" s="170"/>
      <c r="QFT17" s="174"/>
      <c r="QFU17" s="175"/>
      <c r="QFV17" s="170"/>
      <c r="QFW17" s="176"/>
      <c r="QFX17" s="177"/>
      <c r="QFY17" s="178"/>
      <c r="QFZ17" s="169"/>
      <c r="QGA17" s="170"/>
      <c r="QGB17" s="171"/>
      <c r="QGC17" s="172"/>
      <c r="QGD17" s="170"/>
      <c r="QGE17" s="173"/>
      <c r="QGF17" s="173"/>
      <c r="QGG17" s="170"/>
      <c r="QGH17" s="174"/>
      <c r="QGI17" s="175"/>
      <c r="QGJ17" s="170"/>
      <c r="QGK17" s="176"/>
      <c r="QGL17" s="177"/>
      <c r="QGM17" s="178"/>
      <c r="QGN17" s="169"/>
      <c r="QGO17" s="170"/>
      <c r="QGP17" s="171"/>
      <c r="QGQ17" s="172"/>
      <c r="QGR17" s="170"/>
      <c r="QGS17" s="173"/>
      <c r="QGT17" s="173"/>
      <c r="QGU17" s="170"/>
      <c r="QGV17" s="174"/>
      <c r="QGW17" s="175"/>
      <c r="QGX17" s="170"/>
      <c r="QGY17" s="176"/>
      <c r="QGZ17" s="177"/>
      <c r="QHA17" s="178"/>
      <c r="QHB17" s="169"/>
      <c r="QHC17" s="170"/>
      <c r="QHD17" s="171"/>
      <c r="QHE17" s="172"/>
      <c r="QHF17" s="170"/>
      <c r="QHG17" s="173"/>
      <c r="QHH17" s="173"/>
      <c r="QHI17" s="170"/>
      <c r="QHJ17" s="174"/>
      <c r="QHK17" s="175"/>
      <c r="QHL17" s="170"/>
      <c r="QHM17" s="176"/>
      <c r="QHN17" s="177"/>
      <c r="QHO17" s="178"/>
      <c r="QHP17" s="169"/>
      <c r="QHQ17" s="170"/>
      <c r="QHR17" s="171"/>
      <c r="QHS17" s="172"/>
      <c r="QHT17" s="170"/>
      <c r="QHU17" s="173"/>
      <c r="QHV17" s="173"/>
      <c r="QHW17" s="170"/>
      <c r="QHX17" s="174"/>
      <c r="QHY17" s="175"/>
      <c r="QHZ17" s="170"/>
      <c r="QIA17" s="176"/>
      <c r="QIB17" s="177"/>
      <c r="QIC17" s="178"/>
      <c r="QID17" s="169"/>
      <c r="QIE17" s="170"/>
      <c r="QIF17" s="171"/>
      <c r="QIG17" s="172"/>
      <c r="QIH17" s="170"/>
      <c r="QII17" s="173"/>
      <c r="QIJ17" s="173"/>
      <c r="QIK17" s="170"/>
      <c r="QIL17" s="174"/>
      <c r="QIM17" s="175"/>
      <c r="QIN17" s="170"/>
      <c r="QIO17" s="176"/>
      <c r="QIP17" s="177"/>
      <c r="QIQ17" s="178"/>
      <c r="QIR17" s="169"/>
      <c r="QIS17" s="170"/>
      <c r="QIT17" s="171"/>
      <c r="QIU17" s="172"/>
      <c r="QIV17" s="170"/>
      <c r="QIW17" s="173"/>
      <c r="QIX17" s="173"/>
      <c r="QIY17" s="170"/>
      <c r="QIZ17" s="174"/>
      <c r="QJA17" s="175"/>
      <c r="QJB17" s="170"/>
      <c r="QJC17" s="176"/>
      <c r="QJD17" s="177"/>
      <c r="QJE17" s="178"/>
      <c r="QJF17" s="169"/>
      <c r="QJG17" s="170"/>
      <c r="QJH17" s="171"/>
      <c r="QJI17" s="172"/>
      <c r="QJJ17" s="170"/>
      <c r="QJK17" s="173"/>
      <c r="QJL17" s="173"/>
      <c r="QJM17" s="170"/>
      <c r="QJN17" s="174"/>
      <c r="QJO17" s="175"/>
      <c r="QJP17" s="170"/>
      <c r="QJQ17" s="176"/>
      <c r="QJR17" s="177"/>
      <c r="QJS17" s="178"/>
      <c r="QJT17" s="169"/>
      <c r="QJU17" s="170"/>
      <c r="QJV17" s="171"/>
      <c r="QJW17" s="172"/>
      <c r="QJX17" s="170"/>
      <c r="QJY17" s="173"/>
      <c r="QJZ17" s="173"/>
      <c r="QKA17" s="170"/>
      <c r="QKB17" s="174"/>
      <c r="QKC17" s="175"/>
      <c r="QKD17" s="170"/>
      <c r="QKE17" s="176"/>
      <c r="QKF17" s="177"/>
      <c r="QKG17" s="178"/>
      <c r="QKH17" s="169"/>
      <c r="QKI17" s="170"/>
      <c r="QKJ17" s="171"/>
      <c r="QKK17" s="172"/>
      <c r="QKL17" s="170"/>
      <c r="QKM17" s="173"/>
      <c r="QKN17" s="173"/>
      <c r="QKO17" s="170"/>
      <c r="QKP17" s="174"/>
      <c r="QKQ17" s="175"/>
      <c r="QKR17" s="170"/>
      <c r="QKS17" s="176"/>
      <c r="QKT17" s="177"/>
      <c r="QKU17" s="178"/>
      <c r="QKV17" s="169"/>
      <c r="QKW17" s="170"/>
      <c r="QKX17" s="171"/>
      <c r="QKY17" s="172"/>
      <c r="QKZ17" s="170"/>
      <c r="QLA17" s="173"/>
      <c r="QLB17" s="173"/>
      <c r="QLC17" s="170"/>
      <c r="QLD17" s="174"/>
      <c r="QLE17" s="175"/>
      <c r="QLF17" s="170"/>
      <c r="QLG17" s="176"/>
      <c r="QLH17" s="177"/>
      <c r="QLI17" s="178"/>
      <c r="QLJ17" s="169"/>
      <c r="QLK17" s="170"/>
      <c r="QLL17" s="171"/>
      <c r="QLM17" s="172"/>
      <c r="QLN17" s="170"/>
      <c r="QLO17" s="173"/>
      <c r="QLP17" s="173"/>
      <c r="QLQ17" s="170"/>
      <c r="QLR17" s="174"/>
      <c r="QLS17" s="175"/>
      <c r="QLT17" s="170"/>
      <c r="QLU17" s="176"/>
      <c r="QLV17" s="177"/>
      <c r="QLW17" s="178"/>
      <c r="QLX17" s="169"/>
      <c r="QLY17" s="170"/>
      <c r="QLZ17" s="171"/>
      <c r="QMA17" s="172"/>
      <c r="QMB17" s="170"/>
      <c r="QMC17" s="173"/>
      <c r="QMD17" s="173"/>
      <c r="QME17" s="170"/>
      <c r="QMF17" s="174"/>
      <c r="QMG17" s="175"/>
      <c r="QMH17" s="170"/>
      <c r="QMI17" s="176"/>
      <c r="QMJ17" s="177"/>
      <c r="QMK17" s="178"/>
      <c r="QML17" s="169"/>
      <c r="QMM17" s="170"/>
      <c r="QMN17" s="171"/>
      <c r="QMO17" s="172"/>
      <c r="QMP17" s="170"/>
      <c r="QMQ17" s="173"/>
      <c r="QMR17" s="173"/>
      <c r="QMS17" s="170"/>
      <c r="QMT17" s="174"/>
      <c r="QMU17" s="175"/>
      <c r="QMV17" s="170"/>
      <c r="QMW17" s="176"/>
      <c r="QMX17" s="177"/>
      <c r="QMY17" s="178"/>
      <c r="QMZ17" s="169"/>
      <c r="QNA17" s="170"/>
      <c r="QNB17" s="171"/>
      <c r="QNC17" s="172"/>
      <c r="QND17" s="170"/>
      <c r="QNE17" s="173"/>
      <c r="QNF17" s="173"/>
      <c r="QNG17" s="170"/>
      <c r="QNH17" s="174"/>
      <c r="QNI17" s="175"/>
      <c r="QNJ17" s="170"/>
      <c r="QNK17" s="176"/>
      <c r="QNL17" s="177"/>
      <c r="QNM17" s="178"/>
      <c r="QNN17" s="169"/>
      <c r="QNO17" s="170"/>
      <c r="QNP17" s="171"/>
      <c r="QNQ17" s="172"/>
      <c r="QNR17" s="170"/>
      <c r="QNS17" s="173"/>
      <c r="QNT17" s="173"/>
      <c r="QNU17" s="170"/>
      <c r="QNV17" s="174"/>
      <c r="QNW17" s="175"/>
      <c r="QNX17" s="170"/>
      <c r="QNY17" s="176"/>
      <c r="QNZ17" s="177"/>
      <c r="QOA17" s="178"/>
      <c r="QOB17" s="169"/>
      <c r="QOC17" s="170"/>
      <c r="QOD17" s="171"/>
      <c r="QOE17" s="172"/>
      <c r="QOF17" s="170"/>
      <c r="QOG17" s="173"/>
      <c r="QOH17" s="173"/>
      <c r="QOI17" s="170"/>
      <c r="QOJ17" s="174"/>
      <c r="QOK17" s="175"/>
      <c r="QOL17" s="170"/>
      <c r="QOM17" s="176"/>
      <c r="QON17" s="177"/>
      <c r="QOO17" s="178"/>
      <c r="QOP17" s="169"/>
      <c r="QOQ17" s="170"/>
      <c r="QOR17" s="171"/>
      <c r="QOS17" s="172"/>
      <c r="QOT17" s="170"/>
      <c r="QOU17" s="173"/>
      <c r="QOV17" s="173"/>
      <c r="QOW17" s="170"/>
      <c r="QOX17" s="174"/>
      <c r="QOY17" s="175"/>
      <c r="QOZ17" s="170"/>
      <c r="QPA17" s="176"/>
      <c r="QPB17" s="177"/>
      <c r="QPC17" s="178"/>
      <c r="QPD17" s="169"/>
      <c r="QPE17" s="170"/>
      <c r="QPF17" s="171"/>
      <c r="QPG17" s="172"/>
      <c r="QPH17" s="170"/>
      <c r="QPI17" s="173"/>
      <c r="QPJ17" s="173"/>
      <c r="QPK17" s="170"/>
      <c r="QPL17" s="174"/>
      <c r="QPM17" s="175"/>
      <c r="QPN17" s="170"/>
      <c r="QPO17" s="176"/>
      <c r="QPP17" s="177"/>
      <c r="QPQ17" s="178"/>
      <c r="QPR17" s="169"/>
      <c r="QPS17" s="170"/>
      <c r="QPT17" s="171"/>
      <c r="QPU17" s="172"/>
      <c r="QPV17" s="170"/>
      <c r="QPW17" s="173"/>
      <c r="QPX17" s="173"/>
      <c r="QPY17" s="170"/>
      <c r="QPZ17" s="174"/>
      <c r="QQA17" s="175"/>
      <c r="QQB17" s="170"/>
      <c r="QQC17" s="176"/>
      <c r="QQD17" s="177"/>
      <c r="QQE17" s="178"/>
      <c r="QQF17" s="169"/>
      <c r="QQG17" s="170"/>
      <c r="QQH17" s="171"/>
      <c r="QQI17" s="172"/>
      <c r="QQJ17" s="170"/>
      <c r="QQK17" s="173"/>
      <c r="QQL17" s="173"/>
      <c r="QQM17" s="170"/>
      <c r="QQN17" s="174"/>
      <c r="QQO17" s="175"/>
      <c r="QQP17" s="170"/>
      <c r="QQQ17" s="176"/>
      <c r="QQR17" s="177"/>
      <c r="QQS17" s="178"/>
      <c r="QQT17" s="169"/>
      <c r="QQU17" s="170"/>
      <c r="QQV17" s="171"/>
      <c r="QQW17" s="172"/>
      <c r="QQX17" s="170"/>
      <c r="QQY17" s="173"/>
      <c r="QQZ17" s="173"/>
      <c r="QRA17" s="170"/>
      <c r="QRB17" s="174"/>
      <c r="QRC17" s="175"/>
      <c r="QRD17" s="170"/>
      <c r="QRE17" s="176"/>
      <c r="QRF17" s="177"/>
      <c r="QRG17" s="178"/>
      <c r="QRH17" s="169"/>
      <c r="QRI17" s="170"/>
      <c r="QRJ17" s="171"/>
      <c r="QRK17" s="172"/>
      <c r="QRL17" s="170"/>
      <c r="QRM17" s="173"/>
      <c r="QRN17" s="173"/>
      <c r="QRO17" s="170"/>
      <c r="QRP17" s="174"/>
      <c r="QRQ17" s="175"/>
      <c r="QRR17" s="170"/>
      <c r="QRS17" s="176"/>
      <c r="QRT17" s="177"/>
      <c r="QRU17" s="178"/>
      <c r="QRV17" s="169"/>
      <c r="QRW17" s="170"/>
      <c r="QRX17" s="171"/>
      <c r="QRY17" s="172"/>
      <c r="QRZ17" s="170"/>
      <c r="QSA17" s="173"/>
      <c r="QSB17" s="173"/>
      <c r="QSC17" s="170"/>
      <c r="QSD17" s="174"/>
      <c r="QSE17" s="175"/>
      <c r="QSF17" s="170"/>
      <c r="QSG17" s="176"/>
      <c r="QSH17" s="177"/>
      <c r="QSI17" s="178"/>
      <c r="QSJ17" s="169"/>
      <c r="QSK17" s="170"/>
      <c r="QSL17" s="171"/>
      <c r="QSM17" s="172"/>
      <c r="QSN17" s="170"/>
      <c r="QSO17" s="173"/>
      <c r="QSP17" s="173"/>
      <c r="QSQ17" s="170"/>
      <c r="QSR17" s="174"/>
      <c r="QSS17" s="175"/>
      <c r="QST17" s="170"/>
      <c r="QSU17" s="176"/>
      <c r="QSV17" s="177"/>
      <c r="QSW17" s="178"/>
      <c r="QSX17" s="169"/>
      <c r="QSY17" s="170"/>
      <c r="QSZ17" s="171"/>
      <c r="QTA17" s="172"/>
      <c r="QTB17" s="170"/>
      <c r="QTC17" s="173"/>
      <c r="QTD17" s="173"/>
      <c r="QTE17" s="170"/>
      <c r="QTF17" s="174"/>
      <c r="QTG17" s="175"/>
      <c r="QTH17" s="170"/>
      <c r="QTI17" s="176"/>
      <c r="QTJ17" s="177"/>
      <c r="QTK17" s="178"/>
      <c r="QTL17" s="169"/>
      <c r="QTM17" s="170"/>
      <c r="QTN17" s="171"/>
      <c r="QTO17" s="172"/>
      <c r="QTP17" s="170"/>
      <c r="QTQ17" s="173"/>
      <c r="QTR17" s="173"/>
      <c r="QTS17" s="170"/>
      <c r="QTT17" s="174"/>
      <c r="QTU17" s="175"/>
      <c r="QTV17" s="170"/>
      <c r="QTW17" s="176"/>
      <c r="QTX17" s="177"/>
      <c r="QTY17" s="178"/>
      <c r="QTZ17" s="169"/>
      <c r="QUA17" s="170"/>
      <c r="QUB17" s="171"/>
      <c r="QUC17" s="172"/>
      <c r="QUD17" s="170"/>
      <c r="QUE17" s="173"/>
      <c r="QUF17" s="173"/>
      <c r="QUG17" s="170"/>
      <c r="QUH17" s="174"/>
      <c r="QUI17" s="175"/>
      <c r="QUJ17" s="170"/>
      <c r="QUK17" s="176"/>
      <c r="QUL17" s="177"/>
      <c r="QUM17" s="178"/>
      <c r="QUN17" s="169"/>
      <c r="QUO17" s="170"/>
      <c r="QUP17" s="171"/>
      <c r="QUQ17" s="172"/>
      <c r="QUR17" s="170"/>
      <c r="QUS17" s="173"/>
      <c r="QUT17" s="173"/>
      <c r="QUU17" s="170"/>
      <c r="QUV17" s="174"/>
      <c r="QUW17" s="175"/>
      <c r="QUX17" s="170"/>
      <c r="QUY17" s="176"/>
      <c r="QUZ17" s="177"/>
      <c r="QVA17" s="178"/>
      <c r="QVB17" s="169"/>
      <c r="QVC17" s="170"/>
      <c r="QVD17" s="171"/>
      <c r="QVE17" s="172"/>
      <c r="QVF17" s="170"/>
      <c r="QVG17" s="173"/>
      <c r="QVH17" s="173"/>
      <c r="QVI17" s="170"/>
      <c r="QVJ17" s="174"/>
      <c r="QVK17" s="175"/>
      <c r="QVL17" s="170"/>
      <c r="QVM17" s="176"/>
      <c r="QVN17" s="177"/>
      <c r="QVO17" s="178"/>
      <c r="QVP17" s="169"/>
      <c r="QVQ17" s="170"/>
      <c r="QVR17" s="171"/>
      <c r="QVS17" s="172"/>
      <c r="QVT17" s="170"/>
      <c r="QVU17" s="173"/>
      <c r="QVV17" s="173"/>
      <c r="QVW17" s="170"/>
      <c r="QVX17" s="174"/>
      <c r="QVY17" s="175"/>
      <c r="QVZ17" s="170"/>
      <c r="QWA17" s="176"/>
      <c r="QWB17" s="177"/>
      <c r="QWC17" s="178"/>
      <c r="QWD17" s="169"/>
      <c r="QWE17" s="170"/>
      <c r="QWF17" s="171"/>
      <c r="QWG17" s="172"/>
      <c r="QWH17" s="170"/>
      <c r="QWI17" s="173"/>
      <c r="QWJ17" s="173"/>
      <c r="QWK17" s="170"/>
      <c r="QWL17" s="174"/>
      <c r="QWM17" s="175"/>
      <c r="QWN17" s="170"/>
      <c r="QWO17" s="176"/>
      <c r="QWP17" s="177"/>
      <c r="QWQ17" s="178"/>
      <c r="QWR17" s="169"/>
      <c r="QWS17" s="170"/>
      <c r="QWT17" s="171"/>
      <c r="QWU17" s="172"/>
      <c r="QWV17" s="170"/>
      <c r="QWW17" s="173"/>
      <c r="QWX17" s="173"/>
      <c r="QWY17" s="170"/>
      <c r="QWZ17" s="174"/>
      <c r="QXA17" s="175"/>
      <c r="QXB17" s="170"/>
      <c r="QXC17" s="176"/>
      <c r="QXD17" s="177"/>
      <c r="QXE17" s="178"/>
      <c r="QXF17" s="169"/>
      <c r="QXG17" s="170"/>
      <c r="QXH17" s="171"/>
      <c r="QXI17" s="172"/>
      <c r="QXJ17" s="170"/>
      <c r="QXK17" s="173"/>
      <c r="QXL17" s="173"/>
      <c r="QXM17" s="170"/>
      <c r="QXN17" s="174"/>
      <c r="QXO17" s="175"/>
      <c r="QXP17" s="170"/>
      <c r="QXQ17" s="176"/>
      <c r="QXR17" s="177"/>
      <c r="QXS17" s="178"/>
      <c r="QXT17" s="169"/>
      <c r="QXU17" s="170"/>
      <c r="QXV17" s="171"/>
      <c r="QXW17" s="172"/>
      <c r="QXX17" s="170"/>
      <c r="QXY17" s="173"/>
      <c r="QXZ17" s="173"/>
      <c r="QYA17" s="170"/>
      <c r="QYB17" s="174"/>
      <c r="QYC17" s="175"/>
      <c r="QYD17" s="170"/>
      <c r="QYE17" s="176"/>
      <c r="QYF17" s="177"/>
      <c r="QYG17" s="178"/>
      <c r="QYH17" s="169"/>
      <c r="QYI17" s="170"/>
      <c r="QYJ17" s="171"/>
      <c r="QYK17" s="172"/>
      <c r="QYL17" s="170"/>
      <c r="QYM17" s="173"/>
      <c r="QYN17" s="173"/>
      <c r="QYO17" s="170"/>
      <c r="QYP17" s="174"/>
      <c r="QYQ17" s="175"/>
      <c r="QYR17" s="170"/>
      <c r="QYS17" s="176"/>
      <c r="QYT17" s="177"/>
      <c r="QYU17" s="178"/>
      <c r="QYV17" s="169"/>
      <c r="QYW17" s="170"/>
      <c r="QYX17" s="171"/>
      <c r="QYY17" s="172"/>
      <c r="QYZ17" s="170"/>
      <c r="QZA17" s="173"/>
      <c r="QZB17" s="173"/>
      <c r="QZC17" s="170"/>
      <c r="QZD17" s="174"/>
      <c r="QZE17" s="175"/>
      <c r="QZF17" s="170"/>
      <c r="QZG17" s="176"/>
      <c r="QZH17" s="177"/>
      <c r="QZI17" s="178"/>
      <c r="QZJ17" s="169"/>
      <c r="QZK17" s="170"/>
      <c r="QZL17" s="171"/>
      <c r="QZM17" s="172"/>
      <c r="QZN17" s="170"/>
      <c r="QZO17" s="173"/>
      <c r="QZP17" s="173"/>
      <c r="QZQ17" s="170"/>
      <c r="QZR17" s="174"/>
      <c r="QZS17" s="175"/>
      <c r="QZT17" s="170"/>
      <c r="QZU17" s="176"/>
      <c r="QZV17" s="177"/>
      <c r="QZW17" s="178"/>
      <c r="QZX17" s="169"/>
      <c r="QZY17" s="170"/>
      <c r="QZZ17" s="171"/>
      <c r="RAA17" s="172"/>
      <c r="RAB17" s="170"/>
      <c r="RAC17" s="173"/>
      <c r="RAD17" s="173"/>
      <c r="RAE17" s="170"/>
      <c r="RAF17" s="174"/>
      <c r="RAG17" s="175"/>
      <c r="RAH17" s="170"/>
      <c r="RAI17" s="176"/>
      <c r="RAJ17" s="177"/>
      <c r="RAK17" s="178"/>
      <c r="RAL17" s="169"/>
      <c r="RAM17" s="170"/>
      <c r="RAN17" s="171"/>
      <c r="RAO17" s="172"/>
      <c r="RAP17" s="170"/>
      <c r="RAQ17" s="173"/>
      <c r="RAR17" s="173"/>
      <c r="RAS17" s="170"/>
      <c r="RAT17" s="174"/>
      <c r="RAU17" s="175"/>
      <c r="RAV17" s="170"/>
      <c r="RAW17" s="176"/>
      <c r="RAX17" s="177"/>
      <c r="RAY17" s="178"/>
      <c r="RAZ17" s="169"/>
      <c r="RBA17" s="170"/>
      <c r="RBB17" s="171"/>
      <c r="RBC17" s="172"/>
      <c r="RBD17" s="170"/>
      <c r="RBE17" s="173"/>
      <c r="RBF17" s="173"/>
      <c r="RBG17" s="170"/>
      <c r="RBH17" s="174"/>
      <c r="RBI17" s="175"/>
      <c r="RBJ17" s="170"/>
      <c r="RBK17" s="176"/>
      <c r="RBL17" s="177"/>
      <c r="RBM17" s="178"/>
      <c r="RBN17" s="169"/>
      <c r="RBO17" s="170"/>
      <c r="RBP17" s="171"/>
      <c r="RBQ17" s="172"/>
      <c r="RBR17" s="170"/>
      <c r="RBS17" s="173"/>
      <c r="RBT17" s="173"/>
      <c r="RBU17" s="170"/>
      <c r="RBV17" s="174"/>
      <c r="RBW17" s="175"/>
      <c r="RBX17" s="170"/>
      <c r="RBY17" s="176"/>
      <c r="RBZ17" s="177"/>
      <c r="RCA17" s="178"/>
      <c r="RCB17" s="169"/>
      <c r="RCC17" s="170"/>
      <c r="RCD17" s="171"/>
      <c r="RCE17" s="172"/>
      <c r="RCF17" s="170"/>
      <c r="RCG17" s="173"/>
      <c r="RCH17" s="173"/>
      <c r="RCI17" s="170"/>
      <c r="RCJ17" s="174"/>
      <c r="RCK17" s="175"/>
      <c r="RCL17" s="170"/>
      <c r="RCM17" s="176"/>
      <c r="RCN17" s="177"/>
      <c r="RCO17" s="178"/>
      <c r="RCP17" s="169"/>
      <c r="RCQ17" s="170"/>
      <c r="RCR17" s="171"/>
      <c r="RCS17" s="172"/>
      <c r="RCT17" s="170"/>
      <c r="RCU17" s="173"/>
      <c r="RCV17" s="173"/>
      <c r="RCW17" s="170"/>
      <c r="RCX17" s="174"/>
      <c r="RCY17" s="175"/>
      <c r="RCZ17" s="170"/>
      <c r="RDA17" s="176"/>
      <c r="RDB17" s="177"/>
      <c r="RDC17" s="178"/>
      <c r="RDD17" s="169"/>
      <c r="RDE17" s="170"/>
      <c r="RDF17" s="171"/>
      <c r="RDG17" s="172"/>
      <c r="RDH17" s="170"/>
      <c r="RDI17" s="173"/>
      <c r="RDJ17" s="173"/>
      <c r="RDK17" s="170"/>
      <c r="RDL17" s="174"/>
      <c r="RDM17" s="175"/>
      <c r="RDN17" s="170"/>
      <c r="RDO17" s="176"/>
      <c r="RDP17" s="177"/>
      <c r="RDQ17" s="178"/>
      <c r="RDR17" s="169"/>
      <c r="RDS17" s="170"/>
      <c r="RDT17" s="171"/>
      <c r="RDU17" s="172"/>
      <c r="RDV17" s="170"/>
      <c r="RDW17" s="173"/>
      <c r="RDX17" s="173"/>
      <c r="RDY17" s="170"/>
      <c r="RDZ17" s="174"/>
      <c r="REA17" s="175"/>
      <c r="REB17" s="170"/>
      <c r="REC17" s="176"/>
      <c r="RED17" s="177"/>
      <c r="REE17" s="178"/>
      <c r="REF17" s="169"/>
      <c r="REG17" s="170"/>
      <c r="REH17" s="171"/>
      <c r="REI17" s="172"/>
      <c r="REJ17" s="170"/>
      <c r="REK17" s="173"/>
      <c r="REL17" s="173"/>
      <c r="REM17" s="170"/>
      <c r="REN17" s="174"/>
      <c r="REO17" s="175"/>
      <c r="REP17" s="170"/>
      <c r="REQ17" s="176"/>
      <c r="RER17" s="177"/>
      <c r="RES17" s="178"/>
      <c r="RET17" s="169"/>
      <c r="REU17" s="170"/>
      <c r="REV17" s="171"/>
      <c r="REW17" s="172"/>
      <c r="REX17" s="170"/>
      <c r="REY17" s="173"/>
      <c r="REZ17" s="173"/>
      <c r="RFA17" s="170"/>
      <c r="RFB17" s="174"/>
      <c r="RFC17" s="175"/>
      <c r="RFD17" s="170"/>
      <c r="RFE17" s="176"/>
      <c r="RFF17" s="177"/>
      <c r="RFG17" s="178"/>
      <c r="RFH17" s="169"/>
      <c r="RFI17" s="170"/>
      <c r="RFJ17" s="171"/>
      <c r="RFK17" s="172"/>
      <c r="RFL17" s="170"/>
      <c r="RFM17" s="173"/>
      <c r="RFN17" s="173"/>
      <c r="RFO17" s="170"/>
      <c r="RFP17" s="174"/>
      <c r="RFQ17" s="175"/>
      <c r="RFR17" s="170"/>
      <c r="RFS17" s="176"/>
      <c r="RFT17" s="177"/>
      <c r="RFU17" s="178"/>
      <c r="RFV17" s="169"/>
      <c r="RFW17" s="170"/>
      <c r="RFX17" s="171"/>
      <c r="RFY17" s="172"/>
      <c r="RFZ17" s="170"/>
      <c r="RGA17" s="173"/>
      <c r="RGB17" s="173"/>
      <c r="RGC17" s="170"/>
      <c r="RGD17" s="174"/>
      <c r="RGE17" s="175"/>
      <c r="RGF17" s="170"/>
      <c r="RGG17" s="176"/>
      <c r="RGH17" s="177"/>
      <c r="RGI17" s="178"/>
      <c r="RGJ17" s="169"/>
      <c r="RGK17" s="170"/>
      <c r="RGL17" s="171"/>
      <c r="RGM17" s="172"/>
      <c r="RGN17" s="170"/>
      <c r="RGO17" s="173"/>
      <c r="RGP17" s="173"/>
      <c r="RGQ17" s="170"/>
      <c r="RGR17" s="174"/>
      <c r="RGS17" s="175"/>
      <c r="RGT17" s="170"/>
      <c r="RGU17" s="176"/>
      <c r="RGV17" s="177"/>
      <c r="RGW17" s="178"/>
      <c r="RGX17" s="169"/>
      <c r="RGY17" s="170"/>
      <c r="RGZ17" s="171"/>
      <c r="RHA17" s="172"/>
      <c r="RHB17" s="170"/>
      <c r="RHC17" s="173"/>
      <c r="RHD17" s="173"/>
      <c r="RHE17" s="170"/>
      <c r="RHF17" s="174"/>
      <c r="RHG17" s="175"/>
      <c r="RHH17" s="170"/>
      <c r="RHI17" s="176"/>
      <c r="RHJ17" s="177"/>
      <c r="RHK17" s="178"/>
      <c r="RHL17" s="169"/>
      <c r="RHM17" s="170"/>
      <c r="RHN17" s="171"/>
      <c r="RHO17" s="172"/>
      <c r="RHP17" s="170"/>
      <c r="RHQ17" s="173"/>
      <c r="RHR17" s="173"/>
      <c r="RHS17" s="170"/>
      <c r="RHT17" s="174"/>
      <c r="RHU17" s="175"/>
      <c r="RHV17" s="170"/>
      <c r="RHW17" s="176"/>
      <c r="RHX17" s="177"/>
      <c r="RHY17" s="178"/>
      <c r="RHZ17" s="169"/>
      <c r="RIA17" s="170"/>
      <c r="RIB17" s="171"/>
      <c r="RIC17" s="172"/>
      <c r="RID17" s="170"/>
      <c r="RIE17" s="173"/>
      <c r="RIF17" s="173"/>
      <c r="RIG17" s="170"/>
      <c r="RIH17" s="174"/>
      <c r="RII17" s="175"/>
      <c r="RIJ17" s="170"/>
      <c r="RIK17" s="176"/>
      <c r="RIL17" s="177"/>
      <c r="RIM17" s="178"/>
      <c r="RIN17" s="169"/>
      <c r="RIO17" s="170"/>
      <c r="RIP17" s="171"/>
      <c r="RIQ17" s="172"/>
      <c r="RIR17" s="170"/>
      <c r="RIS17" s="173"/>
      <c r="RIT17" s="173"/>
      <c r="RIU17" s="170"/>
      <c r="RIV17" s="174"/>
      <c r="RIW17" s="175"/>
      <c r="RIX17" s="170"/>
      <c r="RIY17" s="176"/>
      <c r="RIZ17" s="177"/>
      <c r="RJA17" s="178"/>
      <c r="RJB17" s="169"/>
      <c r="RJC17" s="170"/>
      <c r="RJD17" s="171"/>
      <c r="RJE17" s="172"/>
      <c r="RJF17" s="170"/>
      <c r="RJG17" s="173"/>
      <c r="RJH17" s="173"/>
      <c r="RJI17" s="170"/>
      <c r="RJJ17" s="174"/>
      <c r="RJK17" s="175"/>
      <c r="RJL17" s="170"/>
      <c r="RJM17" s="176"/>
      <c r="RJN17" s="177"/>
      <c r="RJO17" s="178"/>
      <c r="RJP17" s="169"/>
      <c r="RJQ17" s="170"/>
      <c r="RJR17" s="171"/>
      <c r="RJS17" s="172"/>
      <c r="RJT17" s="170"/>
      <c r="RJU17" s="173"/>
      <c r="RJV17" s="173"/>
      <c r="RJW17" s="170"/>
      <c r="RJX17" s="174"/>
      <c r="RJY17" s="175"/>
      <c r="RJZ17" s="170"/>
      <c r="RKA17" s="176"/>
      <c r="RKB17" s="177"/>
      <c r="RKC17" s="178"/>
      <c r="RKD17" s="169"/>
      <c r="RKE17" s="170"/>
      <c r="RKF17" s="171"/>
      <c r="RKG17" s="172"/>
      <c r="RKH17" s="170"/>
      <c r="RKI17" s="173"/>
      <c r="RKJ17" s="173"/>
      <c r="RKK17" s="170"/>
      <c r="RKL17" s="174"/>
      <c r="RKM17" s="175"/>
      <c r="RKN17" s="170"/>
      <c r="RKO17" s="176"/>
      <c r="RKP17" s="177"/>
      <c r="RKQ17" s="178"/>
      <c r="RKR17" s="169"/>
      <c r="RKS17" s="170"/>
      <c r="RKT17" s="171"/>
      <c r="RKU17" s="172"/>
      <c r="RKV17" s="170"/>
      <c r="RKW17" s="173"/>
      <c r="RKX17" s="173"/>
      <c r="RKY17" s="170"/>
      <c r="RKZ17" s="174"/>
      <c r="RLA17" s="175"/>
      <c r="RLB17" s="170"/>
      <c r="RLC17" s="176"/>
      <c r="RLD17" s="177"/>
      <c r="RLE17" s="178"/>
      <c r="RLF17" s="169"/>
      <c r="RLG17" s="170"/>
      <c r="RLH17" s="171"/>
      <c r="RLI17" s="172"/>
      <c r="RLJ17" s="170"/>
      <c r="RLK17" s="173"/>
      <c r="RLL17" s="173"/>
      <c r="RLM17" s="170"/>
      <c r="RLN17" s="174"/>
      <c r="RLO17" s="175"/>
      <c r="RLP17" s="170"/>
      <c r="RLQ17" s="176"/>
      <c r="RLR17" s="177"/>
      <c r="RLS17" s="178"/>
      <c r="RLT17" s="169"/>
      <c r="RLU17" s="170"/>
      <c r="RLV17" s="171"/>
      <c r="RLW17" s="172"/>
      <c r="RLX17" s="170"/>
      <c r="RLY17" s="173"/>
      <c r="RLZ17" s="173"/>
      <c r="RMA17" s="170"/>
      <c r="RMB17" s="174"/>
      <c r="RMC17" s="175"/>
      <c r="RMD17" s="170"/>
      <c r="RME17" s="176"/>
      <c r="RMF17" s="177"/>
      <c r="RMG17" s="178"/>
      <c r="RMH17" s="169"/>
      <c r="RMI17" s="170"/>
      <c r="RMJ17" s="171"/>
      <c r="RMK17" s="172"/>
      <c r="RML17" s="170"/>
      <c r="RMM17" s="173"/>
      <c r="RMN17" s="173"/>
      <c r="RMO17" s="170"/>
      <c r="RMP17" s="174"/>
      <c r="RMQ17" s="175"/>
      <c r="RMR17" s="170"/>
      <c r="RMS17" s="176"/>
      <c r="RMT17" s="177"/>
      <c r="RMU17" s="178"/>
      <c r="RMV17" s="169"/>
      <c r="RMW17" s="170"/>
      <c r="RMX17" s="171"/>
      <c r="RMY17" s="172"/>
      <c r="RMZ17" s="170"/>
      <c r="RNA17" s="173"/>
      <c r="RNB17" s="173"/>
      <c r="RNC17" s="170"/>
      <c r="RND17" s="174"/>
      <c r="RNE17" s="175"/>
      <c r="RNF17" s="170"/>
      <c r="RNG17" s="176"/>
      <c r="RNH17" s="177"/>
      <c r="RNI17" s="178"/>
      <c r="RNJ17" s="169"/>
      <c r="RNK17" s="170"/>
      <c r="RNL17" s="171"/>
      <c r="RNM17" s="172"/>
      <c r="RNN17" s="170"/>
      <c r="RNO17" s="173"/>
      <c r="RNP17" s="173"/>
      <c r="RNQ17" s="170"/>
      <c r="RNR17" s="174"/>
      <c r="RNS17" s="175"/>
      <c r="RNT17" s="170"/>
      <c r="RNU17" s="176"/>
      <c r="RNV17" s="177"/>
      <c r="RNW17" s="178"/>
      <c r="RNX17" s="169"/>
      <c r="RNY17" s="170"/>
      <c r="RNZ17" s="171"/>
      <c r="ROA17" s="172"/>
      <c r="ROB17" s="170"/>
      <c r="ROC17" s="173"/>
      <c r="ROD17" s="173"/>
      <c r="ROE17" s="170"/>
      <c r="ROF17" s="174"/>
      <c r="ROG17" s="175"/>
      <c r="ROH17" s="170"/>
      <c r="ROI17" s="176"/>
      <c r="ROJ17" s="177"/>
      <c r="ROK17" s="178"/>
      <c r="ROL17" s="169"/>
      <c r="ROM17" s="170"/>
      <c r="RON17" s="171"/>
      <c r="ROO17" s="172"/>
      <c r="ROP17" s="170"/>
      <c r="ROQ17" s="173"/>
      <c r="ROR17" s="173"/>
      <c r="ROS17" s="170"/>
      <c r="ROT17" s="174"/>
      <c r="ROU17" s="175"/>
      <c r="ROV17" s="170"/>
      <c r="ROW17" s="176"/>
      <c r="ROX17" s="177"/>
      <c r="ROY17" s="178"/>
      <c r="ROZ17" s="169"/>
      <c r="RPA17" s="170"/>
      <c r="RPB17" s="171"/>
      <c r="RPC17" s="172"/>
      <c r="RPD17" s="170"/>
      <c r="RPE17" s="173"/>
      <c r="RPF17" s="173"/>
      <c r="RPG17" s="170"/>
      <c r="RPH17" s="174"/>
      <c r="RPI17" s="175"/>
      <c r="RPJ17" s="170"/>
      <c r="RPK17" s="176"/>
      <c r="RPL17" s="177"/>
      <c r="RPM17" s="178"/>
      <c r="RPN17" s="169"/>
      <c r="RPO17" s="170"/>
      <c r="RPP17" s="171"/>
      <c r="RPQ17" s="172"/>
      <c r="RPR17" s="170"/>
      <c r="RPS17" s="173"/>
      <c r="RPT17" s="173"/>
      <c r="RPU17" s="170"/>
      <c r="RPV17" s="174"/>
      <c r="RPW17" s="175"/>
      <c r="RPX17" s="170"/>
      <c r="RPY17" s="176"/>
      <c r="RPZ17" s="177"/>
      <c r="RQA17" s="178"/>
      <c r="RQB17" s="169"/>
      <c r="RQC17" s="170"/>
      <c r="RQD17" s="171"/>
      <c r="RQE17" s="172"/>
      <c r="RQF17" s="170"/>
      <c r="RQG17" s="173"/>
      <c r="RQH17" s="173"/>
      <c r="RQI17" s="170"/>
      <c r="RQJ17" s="174"/>
      <c r="RQK17" s="175"/>
      <c r="RQL17" s="170"/>
      <c r="RQM17" s="176"/>
      <c r="RQN17" s="177"/>
      <c r="RQO17" s="178"/>
      <c r="RQP17" s="169"/>
      <c r="RQQ17" s="170"/>
      <c r="RQR17" s="171"/>
      <c r="RQS17" s="172"/>
      <c r="RQT17" s="170"/>
      <c r="RQU17" s="173"/>
      <c r="RQV17" s="173"/>
      <c r="RQW17" s="170"/>
      <c r="RQX17" s="174"/>
      <c r="RQY17" s="175"/>
      <c r="RQZ17" s="170"/>
      <c r="RRA17" s="176"/>
      <c r="RRB17" s="177"/>
      <c r="RRC17" s="178"/>
      <c r="RRD17" s="169"/>
      <c r="RRE17" s="170"/>
      <c r="RRF17" s="171"/>
      <c r="RRG17" s="172"/>
      <c r="RRH17" s="170"/>
      <c r="RRI17" s="173"/>
      <c r="RRJ17" s="173"/>
      <c r="RRK17" s="170"/>
      <c r="RRL17" s="174"/>
      <c r="RRM17" s="175"/>
      <c r="RRN17" s="170"/>
      <c r="RRO17" s="176"/>
      <c r="RRP17" s="177"/>
      <c r="RRQ17" s="178"/>
      <c r="RRR17" s="169"/>
      <c r="RRS17" s="170"/>
      <c r="RRT17" s="171"/>
      <c r="RRU17" s="172"/>
      <c r="RRV17" s="170"/>
      <c r="RRW17" s="173"/>
      <c r="RRX17" s="173"/>
      <c r="RRY17" s="170"/>
      <c r="RRZ17" s="174"/>
      <c r="RSA17" s="175"/>
      <c r="RSB17" s="170"/>
      <c r="RSC17" s="176"/>
      <c r="RSD17" s="177"/>
      <c r="RSE17" s="178"/>
      <c r="RSF17" s="169"/>
      <c r="RSG17" s="170"/>
      <c r="RSH17" s="171"/>
      <c r="RSI17" s="172"/>
      <c r="RSJ17" s="170"/>
      <c r="RSK17" s="173"/>
      <c r="RSL17" s="173"/>
      <c r="RSM17" s="170"/>
      <c r="RSN17" s="174"/>
      <c r="RSO17" s="175"/>
      <c r="RSP17" s="170"/>
      <c r="RSQ17" s="176"/>
      <c r="RSR17" s="177"/>
      <c r="RSS17" s="178"/>
      <c r="RST17" s="169"/>
      <c r="RSU17" s="170"/>
      <c r="RSV17" s="171"/>
      <c r="RSW17" s="172"/>
      <c r="RSX17" s="170"/>
      <c r="RSY17" s="173"/>
      <c r="RSZ17" s="173"/>
      <c r="RTA17" s="170"/>
      <c r="RTB17" s="174"/>
      <c r="RTC17" s="175"/>
      <c r="RTD17" s="170"/>
      <c r="RTE17" s="176"/>
      <c r="RTF17" s="177"/>
      <c r="RTG17" s="178"/>
      <c r="RTH17" s="169"/>
      <c r="RTI17" s="170"/>
      <c r="RTJ17" s="171"/>
      <c r="RTK17" s="172"/>
      <c r="RTL17" s="170"/>
      <c r="RTM17" s="173"/>
      <c r="RTN17" s="173"/>
      <c r="RTO17" s="170"/>
      <c r="RTP17" s="174"/>
      <c r="RTQ17" s="175"/>
      <c r="RTR17" s="170"/>
      <c r="RTS17" s="176"/>
      <c r="RTT17" s="177"/>
      <c r="RTU17" s="178"/>
      <c r="RTV17" s="169"/>
      <c r="RTW17" s="170"/>
      <c r="RTX17" s="171"/>
      <c r="RTY17" s="172"/>
      <c r="RTZ17" s="170"/>
      <c r="RUA17" s="173"/>
      <c r="RUB17" s="173"/>
      <c r="RUC17" s="170"/>
      <c r="RUD17" s="174"/>
      <c r="RUE17" s="175"/>
      <c r="RUF17" s="170"/>
      <c r="RUG17" s="176"/>
      <c r="RUH17" s="177"/>
      <c r="RUI17" s="178"/>
      <c r="RUJ17" s="169"/>
      <c r="RUK17" s="170"/>
      <c r="RUL17" s="171"/>
      <c r="RUM17" s="172"/>
      <c r="RUN17" s="170"/>
      <c r="RUO17" s="173"/>
      <c r="RUP17" s="173"/>
      <c r="RUQ17" s="170"/>
      <c r="RUR17" s="174"/>
      <c r="RUS17" s="175"/>
      <c r="RUT17" s="170"/>
      <c r="RUU17" s="176"/>
      <c r="RUV17" s="177"/>
      <c r="RUW17" s="178"/>
      <c r="RUX17" s="169"/>
      <c r="RUY17" s="170"/>
      <c r="RUZ17" s="171"/>
      <c r="RVA17" s="172"/>
      <c r="RVB17" s="170"/>
      <c r="RVC17" s="173"/>
      <c r="RVD17" s="173"/>
      <c r="RVE17" s="170"/>
      <c r="RVF17" s="174"/>
      <c r="RVG17" s="175"/>
      <c r="RVH17" s="170"/>
      <c r="RVI17" s="176"/>
      <c r="RVJ17" s="177"/>
      <c r="RVK17" s="178"/>
      <c r="RVL17" s="169"/>
      <c r="RVM17" s="170"/>
      <c r="RVN17" s="171"/>
      <c r="RVO17" s="172"/>
      <c r="RVP17" s="170"/>
      <c r="RVQ17" s="173"/>
      <c r="RVR17" s="173"/>
      <c r="RVS17" s="170"/>
      <c r="RVT17" s="174"/>
      <c r="RVU17" s="175"/>
      <c r="RVV17" s="170"/>
      <c r="RVW17" s="176"/>
      <c r="RVX17" s="177"/>
      <c r="RVY17" s="178"/>
      <c r="RVZ17" s="169"/>
      <c r="RWA17" s="170"/>
      <c r="RWB17" s="171"/>
      <c r="RWC17" s="172"/>
      <c r="RWD17" s="170"/>
      <c r="RWE17" s="173"/>
      <c r="RWF17" s="173"/>
      <c r="RWG17" s="170"/>
      <c r="RWH17" s="174"/>
      <c r="RWI17" s="175"/>
      <c r="RWJ17" s="170"/>
      <c r="RWK17" s="176"/>
      <c r="RWL17" s="177"/>
      <c r="RWM17" s="178"/>
      <c r="RWN17" s="169"/>
      <c r="RWO17" s="170"/>
      <c r="RWP17" s="171"/>
      <c r="RWQ17" s="172"/>
      <c r="RWR17" s="170"/>
      <c r="RWS17" s="173"/>
      <c r="RWT17" s="173"/>
      <c r="RWU17" s="170"/>
      <c r="RWV17" s="174"/>
      <c r="RWW17" s="175"/>
      <c r="RWX17" s="170"/>
      <c r="RWY17" s="176"/>
      <c r="RWZ17" s="177"/>
      <c r="RXA17" s="178"/>
      <c r="RXB17" s="169"/>
      <c r="RXC17" s="170"/>
      <c r="RXD17" s="171"/>
      <c r="RXE17" s="172"/>
      <c r="RXF17" s="170"/>
      <c r="RXG17" s="173"/>
      <c r="RXH17" s="173"/>
      <c r="RXI17" s="170"/>
      <c r="RXJ17" s="174"/>
      <c r="RXK17" s="175"/>
      <c r="RXL17" s="170"/>
      <c r="RXM17" s="176"/>
      <c r="RXN17" s="177"/>
      <c r="RXO17" s="178"/>
      <c r="RXP17" s="169"/>
      <c r="RXQ17" s="170"/>
      <c r="RXR17" s="171"/>
      <c r="RXS17" s="172"/>
      <c r="RXT17" s="170"/>
      <c r="RXU17" s="173"/>
      <c r="RXV17" s="173"/>
      <c r="RXW17" s="170"/>
      <c r="RXX17" s="174"/>
      <c r="RXY17" s="175"/>
      <c r="RXZ17" s="170"/>
      <c r="RYA17" s="176"/>
      <c r="RYB17" s="177"/>
      <c r="RYC17" s="178"/>
      <c r="RYD17" s="169"/>
      <c r="RYE17" s="170"/>
      <c r="RYF17" s="171"/>
      <c r="RYG17" s="172"/>
      <c r="RYH17" s="170"/>
      <c r="RYI17" s="173"/>
      <c r="RYJ17" s="173"/>
      <c r="RYK17" s="170"/>
      <c r="RYL17" s="174"/>
      <c r="RYM17" s="175"/>
      <c r="RYN17" s="170"/>
      <c r="RYO17" s="176"/>
      <c r="RYP17" s="177"/>
      <c r="RYQ17" s="178"/>
      <c r="RYR17" s="169"/>
      <c r="RYS17" s="170"/>
      <c r="RYT17" s="171"/>
      <c r="RYU17" s="172"/>
      <c r="RYV17" s="170"/>
      <c r="RYW17" s="173"/>
      <c r="RYX17" s="173"/>
      <c r="RYY17" s="170"/>
      <c r="RYZ17" s="174"/>
      <c r="RZA17" s="175"/>
      <c r="RZB17" s="170"/>
      <c r="RZC17" s="176"/>
      <c r="RZD17" s="177"/>
      <c r="RZE17" s="178"/>
      <c r="RZF17" s="169"/>
      <c r="RZG17" s="170"/>
      <c r="RZH17" s="171"/>
      <c r="RZI17" s="172"/>
      <c r="RZJ17" s="170"/>
      <c r="RZK17" s="173"/>
      <c r="RZL17" s="173"/>
      <c r="RZM17" s="170"/>
      <c r="RZN17" s="174"/>
      <c r="RZO17" s="175"/>
      <c r="RZP17" s="170"/>
      <c r="RZQ17" s="176"/>
      <c r="RZR17" s="177"/>
      <c r="RZS17" s="178"/>
      <c r="RZT17" s="169"/>
      <c r="RZU17" s="170"/>
      <c r="RZV17" s="171"/>
      <c r="RZW17" s="172"/>
      <c r="RZX17" s="170"/>
      <c r="RZY17" s="173"/>
      <c r="RZZ17" s="173"/>
      <c r="SAA17" s="170"/>
      <c r="SAB17" s="174"/>
      <c r="SAC17" s="175"/>
      <c r="SAD17" s="170"/>
      <c r="SAE17" s="176"/>
      <c r="SAF17" s="177"/>
      <c r="SAG17" s="178"/>
      <c r="SAH17" s="169"/>
      <c r="SAI17" s="170"/>
      <c r="SAJ17" s="171"/>
      <c r="SAK17" s="172"/>
      <c r="SAL17" s="170"/>
      <c r="SAM17" s="173"/>
      <c r="SAN17" s="173"/>
      <c r="SAO17" s="170"/>
      <c r="SAP17" s="174"/>
      <c r="SAQ17" s="175"/>
      <c r="SAR17" s="170"/>
      <c r="SAS17" s="176"/>
      <c r="SAT17" s="177"/>
      <c r="SAU17" s="178"/>
      <c r="SAV17" s="169"/>
      <c r="SAW17" s="170"/>
      <c r="SAX17" s="171"/>
      <c r="SAY17" s="172"/>
      <c r="SAZ17" s="170"/>
      <c r="SBA17" s="173"/>
      <c r="SBB17" s="173"/>
      <c r="SBC17" s="170"/>
      <c r="SBD17" s="174"/>
      <c r="SBE17" s="175"/>
      <c r="SBF17" s="170"/>
      <c r="SBG17" s="176"/>
      <c r="SBH17" s="177"/>
      <c r="SBI17" s="178"/>
      <c r="SBJ17" s="169"/>
      <c r="SBK17" s="170"/>
      <c r="SBL17" s="171"/>
      <c r="SBM17" s="172"/>
      <c r="SBN17" s="170"/>
      <c r="SBO17" s="173"/>
      <c r="SBP17" s="173"/>
      <c r="SBQ17" s="170"/>
      <c r="SBR17" s="174"/>
      <c r="SBS17" s="175"/>
      <c r="SBT17" s="170"/>
      <c r="SBU17" s="176"/>
      <c r="SBV17" s="177"/>
      <c r="SBW17" s="178"/>
      <c r="SBX17" s="169"/>
      <c r="SBY17" s="170"/>
      <c r="SBZ17" s="171"/>
      <c r="SCA17" s="172"/>
      <c r="SCB17" s="170"/>
      <c r="SCC17" s="173"/>
      <c r="SCD17" s="173"/>
      <c r="SCE17" s="170"/>
      <c r="SCF17" s="174"/>
      <c r="SCG17" s="175"/>
      <c r="SCH17" s="170"/>
      <c r="SCI17" s="176"/>
      <c r="SCJ17" s="177"/>
      <c r="SCK17" s="178"/>
      <c r="SCL17" s="169"/>
      <c r="SCM17" s="170"/>
      <c r="SCN17" s="171"/>
      <c r="SCO17" s="172"/>
      <c r="SCP17" s="170"/>
      <c r="SCQ17" s="173"/>
      <c r="SCR17" s="173"/>
      <c r="SCS17" s="170"/>
      <c r="SCT17" s="174"/>
      <c r="SCU17" s="175"/>
      <c r="SCV17" s="170"/>
      <c r="SCW17" s="176"/>
      <c r="SCX17" s="177"/>
      <c r="SCY17" s="178"/>
      <c r="SCZ17" s="169"/>
      <c r="SDA17" s="170"/>
      <c r="SDB17" s="171"/>
      <c r="SDC17" s="172"/>
      <c r="SDD17" s="170"/>
      <c r="SDE17" s="173"/>
      <c r="SDF17" s="173"/>
      <c r="SDG17" s="170"/>
      <c r="SDH17" s="174"/>
      <c r="SDI17" s="175"/>
      <c r="SDJ17" s="170"/>
      <c r="SDK17" s="176"/>
      <c r="SDL17" s="177"/>
      <c r="SDM17" s="178"/>
      <c r="SDN17" s="169"/>
      <c r="SDO17" s="170"/>
      <c r="SDP17" s="171"/>
      <c r="SDQ17" s="172"/>
      <c r="SDR17" s="170"/>
      <c r="SDS17" s="173"/>
      <c r="SDT17" s="173"/>
      <c r="SDU17" s="170"/>
      <c r="SDV17" s="174"/>
      <c r="SDW17" s="175"/>
      <c r="SDX17" s="170"/>
      <c r="SDY17" s="176"/>
      <c r="SDZ17" s="177"/>
      <c r="SEA17" s="178"/>
      <c r="SEB17" s="169"/>
      <c r="SEC17" s="170"/>
      <c r="SED17" s="171"/>
      <c r="SEE17" s="172"/>
      <c r="SEF17" s="170"/>
      <c r="SEG17" s="173"/>
      <c r="SEH17" s="173"/>
      <c r="SEI17" s="170"/>
      <c r="SEJ17" s="174"/>
      <c r="SEK17" s="175"/>
      <c r="SEL17" s="170"/>
      <c r="SEM17" s="176"/>
      <c r="SEN17" s="177"/>
      <c r="SEO17" s="178"/>
      <c r="SEP17" s="169"/>
      <c r="SEQ17" s="170"/>
      <c r="SER17" s="171"/>
      <c r="SES17" s="172"/>
      <c r="SET17" s="170"/>
      <c r="SEU17" s="173"/>
      <c r="SEV17" s="173"/>
      <c r="SEW17" s="170"/>
      <c r="SEX17" s="174"/>
      <c r="SEY17" s="175"/>
      <c r="SEZ17" s="170"/>
      <c r="SFA17" s="176"/>
      <c r="SFB17" s="177"/>
      <c r="SFC17" s="178"/>
      <c r="SFD17" s="169"/>
      <c r="SFE17" s="170"/>
      <c r="SFF17" s="171"/>
      <c r="SFG17" s="172"/>
      <c r="SFH17" s="170"/>
      <c r="SFI17" s="173"/>
      <c r="SFJ17" s="173"/>
      <c r="SFK17" s="170"/>
      <c r="SFL17" s="174"/>
      <c r="SFM17" s="175"/>
      <c r="SFN17" s="170"/>
      <c r="SFO17" s="176"/>
      <c r="SFP17" s="177"/>
      <c r="SFQ17" s="178"/>
      <c r="SFR17" s="169"/>
      <c r="SFS17" s="170"/>
      <c r="SFT17" s="171"/>
      <c r="SFU17" s="172"/>
      <c r="SFV17" s="170"/>
      <c r="SFW17" s="173"/>
      <c r="SFX17" s="173"/>
      <c r="SFY17" s="170"/>
      <c r="SFZ17" s="174"/>
      <c r="SGA17" s="175"/>
      <c r="SGB17" s="170"/>
      <c r="SGC17" s="176"/>
      <c r="SGD17" s="177"/>
      <c r="SGE17" s="178"/>
      <c r="SGF17" s="169"/>
      <c r="SGG17" s="170"/>
      <c r="SGH17" s="171"/>
      <c r="SGI17" s="172"/>
      <c r="SGJ17" s="170"/>
      <c r="SGK17" s="173"/>
      <c r="SGL17" s="173"/>
      <c r="SGM17" s="170"/>
      <c r="SGN17" s="174"/>
      <c r="SGO17" s="175"/>
      <c r="SGP17" s="170"/>
      <c r="SGQ17" s="176"/>
      <c r="SGR17" s="177"/>
      <c r="SGS17" s="178"/>
      <c r="SGT17" s="169"/>
      <c r="SGU17" s="170"/>
      <c r="SGV17" s="171"/>
      <c r="SGW17" s="172"/>
      <c r="SGX17" s="170"/>
      <c r="SGY17" s="173"/>
      <c r="SGZ17" s="173"/>
      <c r="SHA17" s="170"/>
      <c r="SHB17" s="174"/>
      <c r="SHC17" s="175"/>
      <c r="SHD17" s="170"/>
      <c r="SHE17" s="176"/>
      <c r="SHF17" s="177"/>
      <c r="SHG17" s="178"/>
      <c r="SHH17" s="169"/>
      <c r="SHI17" s="170"/>
      <c r="SHJ17" s="171"/>
      <c r="SHK17" s="172"/>
      <c r="SHL17" s="170"/>
      <c r="SHM17" s="173"/>
      <c r="SHN17" s="173"/>
      <c r="SHO17" s="170"/>
      <c r="SHP17" s="174"/>
      <c r="SHQ17" s="175"/>
      <c r="SHR17" s="170"/>
      <c r="SHS17" s="176"/>
      <c r="SHT17" s="177"/>
      <c r="SHU17" s="178"/>
      <c r="SHV17" s="169"/>
      <c r="SHW17" s="170"/>
      <c r="SHX17" s="171"/>
      <c r="SHY17" s="172"/>
      <c r="SHZ17" s="170"/>
      <c r="SIA17" s="173"/>
      <c r="SIB17" s="173"/>
      <c r="SIC17" s="170"/>
      <c r="SID17" s="174"/>
      <c r="SIE17" s="175"/>
      <c r="SIF17" s="170"/>
      <c r="SIG17" s="176"/>
      <c r="SIH17" s="177"/>
      <c r="SII17" s="178"/>
      <c r="SIJ17" s="169"/>
      <c r="SIK17" s="170"/>
      <c r="SIL17" s="171"/>
      <c r="SIM17" s="172"/>
      <c r="SIN17" s="170"/>
      <c r="SIO17" s="173"/>
      <c r="SIP17" s="173"/>
      <c r="SIQ17" s="170"/>
      <c r="SIR17" s="174"/>
      <c r="SIS17" s="175"/>
      <c r="SIT17" s="170"/>
      <c r="SIU17" s="176"/>
      <c r="SIV17" s="177"/>
      <c r="SIW17" s="178"/>
      <c r="SIX17" s="169"/>
      <c r="SIY17" s="170"/>
      <c r="SIZ17" s="171"/>
      <c r="SJA17" s="172"/>
      <c r="SJB17" s="170"/>
      <c r="SJC17" s="173"/>
      <c r="SJD17" s="173"/>
      <c r="SJE17" s="170"/>
      <c r="SJF17" s="174"/>
      <c r="SJG17" s="175"/>
      <c r="SJH17" s="170"/>
      <c r="SJI17" s="176"/>
      <c r="SJJ17" s="177"/>
      <c r="SJK17" s="178"/>
      <c r="SJL17" s="169"/>
      <c r="SJM17" s="170"/>
      <c r="SJN17" s="171"/>
      <c r="SJO17" s="172"/>
      <c r="SJP17" s="170"/>
      <c r="SJQ17" s="173"/>
      <c r="SJR17" s="173"/>
      <c r="SJS17" s="170"/>
      <c r="SJT17" s="174"/>
      <c r="SJU17" s="175"/>
      <c r="SJV17" s="170"/>
      <c r="SJW17" s="176"/>
      <c r="SJX17" s="177"/>
      <c r="SJY17" s="178"/>
      <c r="SJZ17" s="169"/>
      <c r="SKA17" s="170"/>
      <c r="SKB17" s="171"/>
      <c r="SKC17" s="172"/>
      <c r="SKD17" s="170"/>
      <c r="SKE17" s="173"/>
      <c r="SKF17" s="173"/>
      <c r="SKG17" s="170"/>
      <c r="SKH17" s="174"/>
      <c r="SKI17" s="175"/>
      <c r="SKJ17" s="170"/>
      <c r="SKK17" s="176"/>
      <c r="SKL17" s="177"/>
      <c r="SKM17" s="178"/>
      <c r="SKN17" s="169"/>
      <c r="SKO17" s="170"/>
      <c r="SKP17" s="171"/>
      <c r="SKQ17" s="172"/>
      <c r="SKR17" s="170"/>
      <c r="SKS17" s="173"/>
      <c r="SKT17" s="173"/>
      <c r="SKU17" s="170"/>
      <c r="SKV17" s="174"/>
      <c r="SKW17" s="175"/>
      <c r="SKX17" s="170"/>
      <c r="SKY17" s="176"/>
      <c r="SKZ17" s="177"/>
      <c r="SLA17" s="178"/>
      <c r="SLB17" s="169"/>
      <c r="SLC17" s="170"/>
      <c r="SLD17" s="171"/>
      <c r="SLE17" s="172"/>
      <c r="SLF17" s="170"/>
      <c r="SLG17" s="173"/>
      <c r="SLH17" s="173"/>
      <c r="SLI17" s="170"/>
      <c r="SLJ17" s="174"/>
      <c r="SLK17" s="175"/>
      <c r="SLL17" s="170"/>
      <c r="SLM17" s="176"/>
      <c r="SLN17" s="177"/>
      <c r="SLO17" s="178"/>
      <c r="SLP17" s="169"/>
      <c r="SLQ17" s="170"/>
      <c r="SLR17" s="171"/>
      <c r="SLS17" s="172"/>
      <c r="SLT17" s="170"/>
      <c r="SLU17" s="173"/>
      <c r="SLV17" s="173"/>
      <c r="SLW17" s="170"/>
      <c r="SLX17" s="174"/>
      <c r="SLY17" s="175"/>
      <c r="SLZ17" s="170"/>
      <c r="SMA17" s="176"/>
      <c r="SMB17" s="177"/>
      <c r="SMC17" s="178"/>
      <c r="SMD17" s="169"/>
      <c r="SME17" s="170"/>
      <c r="SMF17" s="171"/>
      <c r="SMG17" s="172"/>
      <c r="SMH17" s="170"/>
      <c r="SMI17" s="173"/>
      <c r="SMJ17" s="173"/>
      <c r="SMK17" s="170"/>
      <c r="SML17" s="174"/>
      <c r="SMM17" s="175"/>
      <c r="SMN17" s="170"/>
      <c r="SMO17" s="176"/>
      <c r="SMP17" s="177"/>
      <c r="SMQ17" s="178"/>
      <c r="SMR17" s="169"/>
      <c r="SMS17" s="170"/>
      <c r="SMT17" s="171"/>
      <c r="SMU17" s="172"/>
      <c r="SMV17" s="170"/>
      <c r="SMW17" s="173"/>
      <c r="SMX17" s="173"/>
      <c r="SMY17" s="170"/>
      <c r="SMZ17" s="174"/>
      <c r="SNA17" s="175"/>
      <c r="SNB17" s="170"/>
      <c r="SNC17" s="176"/>
      <c r="SND17" s="177"/>
      <c r="SNE17" s="178"/>
      <c r="SNF17" s="169"/>
      <c r="SNG17" s="170"/>
      <c r="SNH17" s="171"/>
      <c r="SNI17" s="172"/>
      <c r="SNJ17" s="170"/>
      <c r="SNK17" s="173"/>
      <c r="SNL17" s="173"/>
      <c r="SNM17" s="170"/>
      <c r="SNN17" s="174"/>
      <c r="SNO17" s="175"/>
      <c r="SNP17" s="170"/>
      <c r="SNQ17" s="176"/>
      <c r="SNR17" s="177"/>
      <c r="SNS17" s="178"/>
      <c r="SNT17" s="169"/>
      <c r="SNU17" s="170"/>
      <c r="SNV17" s="171"/>
      <c r="SNW17" s="172"/>
      <c r="SNX17" s="170"/>
      <c r="SNY17" s="173"/>
      <c r="SNZ17" s="173"/>
      <c r="SOA17" s="170"/>
      <c r="SOB17" s="174"/>
      <c r="SOC17" s="175"/>
      <c r="SOD17" s="170"/>
      <c r="SOE17" s="176"/>
      <c r="SOF17" s="177"/>
      <c r="SOG17" s="178"/>
      <c r="SOH17" s="169"/>
      <c r="SOI17" s="170"/>
      <c r="SOJ17" s="171"/>
      <c r="SOK17" s="172"/>
      <c r="SOL17" s="170"/>
      <c r="SOM17" s="173"/>
      <c r="SON17" s="173"/>
      <c r="SOO17" s="170"/>
      <c r="SOP17" s="174"/>
      <c r="SOQ17" s="175"/>
      <c r="SOR17" s="170"/>
      <c r="SOS17" s="176"/>
      <c r="SOT17" s="177"/>
      <c r="SOU17" s="178"/>
      <c r="SOV17" s="169"/>
      <c r="SOW17" s="170"/>
      <c r="SOX17" s="171"/>
      <c r="SOY17" s="172"/>
      <c r="SOZ17" s="170"/>
      <c r="SPA17" s="173"/>
      <c r="SPB17" s="173"/>
      <c r="SPC17" s="170"/>
      <c r="SPD17" s="174"/>
      <c r="SPE17" s="175"/>
      <c r="SPF17" s="170"/>
      <c r="SPG17" s="176"/>
      <c r="SPH17" s="177"/>
      <c r="SPI17" s="178"/>
      <c r="SPJ17" s="169"/>
      <c r="SPK17" s="170"/>
      <c r="SPL17" s="171"/>
      <c r="SPM17" s="172"/>
      <c r="SPN17" s="170"/>
      <c r="SPO17" s="173"/>
      <c r="SPP17" s="173"/>
      <c r="SPQ17" s="170"/>
      <c r="SPR17" s="174"/>
      <c r="SPS17" s="175"/>
      <c r="SPT17" s="170"/>
      <c r="SPU17" s="176"/>
      <c r="SPV17" s="177"/>
      <c r="SPW17" s="178"/>
      <c r="SPX17" s="169"/>
      <c r="SPY17" s="170"/>
      <c r="SPZ17" s="171"/>
      <c r="SQA17" s="172"/>
      <c r="SQB17" s="170"/>
      <c r="SQC17" s="173"/>
      <c r="SQD17" s="173"/>
      <c r="SQE17" s="170"/>
      <c r="SQF17" s="174"/>
      <c r="SQG17" s="175"/>
      <c r="SQH17" s="170"/>
      <c r="SQI17" s="176"/>
      <c r="SQJ17" s="177"/>
      <c r="SQK17" s="178"/>
      <c r="SQL17" s="169"/>
      <c r="SQM17" s="170"/>
      <c r="SQN17" s="171"/>
      <c r="SQO17" s="172"/>
      <c r="SQP17" s="170"/>
      <c r="SQQ17" s="173"/>
      <c r="SQR17" s="173"/>
      <c r="SQS17" s="170"/>
      <c r="SQT17" s="174"/>
      <c r="SQU17" s="175"/>
      <c r="SQV17" s="170"/>
      <c r="SQW17" s="176"/>
      <c r="SQX17" s="177"/>
      <c r="SQY17" s="178"/>
      <c r="SQZ17" s="169"/>
      <c r="SRA17" s="170"/>
      <c r="SRB17" s="171"/>
      <c r="SRC17" s="172"/>
      <c r="SRD17" s="170"/>
      <c r="SRE17" s="173"/>
      <c r="SRF17" s="173"/>
      <c r="SRG17" s="170"/>
      <c r="SRH17" s="174"/>
      <c r="SRI17" s="175"/>
      <c r="SRJ17" s="170"/>
      <c r="SRK17" s="176"/>
      <c r="SRL17" s="177"/>
      <c r="SRM17" s="178"/>
      <c r="SRN17" s="169"/>
      <c r="SRO17" s="170"/>
      <c r="SRP17" s="171"/>
      <c r="SRQ17" s="172"/>
      <c r="SRR17" s="170"/>
      <c r="SRS17" s="173"/>
      <c r="SRT17" s="173"/>
      <c r="SRU17" s="170"/>
      <c r="SRV17" s="174"/>
      <c r="SRW17" s="175"/>
      <c r="SRX17" s="170"/>
      <c r="SRY17" s="176"/>
      <c r="SRZ17" s="177"/>
      <c r="SSA17" s="178"/>
      <c r="SSB17" s="169"/>
      <c r="SSC17" s="170"/>
      <c r="SSD17" s="171"/>
      <c r="SSE17" s="172"/>
      <c r="SSF17" s="170"/>
      <c r="SSG17" s="173"/>
      <c r="SSH17" s="173"/>
      <c r="SSI17" s="170"/>
      <c r="SSJ17" s="174"/>
      <c r="SSK17" s="175"/>
      <c r="SSL17" s="170"/>
      <c r="SSM17" s="176"/>
      <c r="SSN17" s="177"/>
      <c r="SSO17" s="178"/>
      <c r="SSP17" s="169"/>
      <c r="SSQ17" s="170"/>
      <c r="SSR17" s="171"/>
      <c r="SSS17" s="172"/>
      <c r="SST17" s="170"/>
      <c r="SSU17" s="173"/>
      <c r="SSV17" s="173"/>
      <c r="SSW17" s="170"/>
      <c r="SSX17" s="174"/>
      <c r="SSY17" s="175"/>
      <c r="SSZ17" s="170"/>
      <c r="STA17" s="176"/>
      <c r="STB17" s="177"/>
      <c r="STC17" s="178"/>
      <c r="STD17" s="169"/>
      <c r="STE17" s="170"/>
      <c r="STF17" s="171"/>
      <c r="STG17" s="172"/>
      <c r="STH17" s="170"/>
      <c r="STI17" s="173"/>
      <c r="STJ17" s="173"/>
      <c r="STK17" s="170"/>
      <c r="STL17" s="174"/>
      <c r="STM17" s="175"/>
      <c r="STN17" s="170"/>
      <c r="STO17" s="176"/>
      <c r="STP17" s="177"/>
      <c r="STQ17" s="178"/>
      <c r="STR17" s="169"/>
      <c r="STS17" s="170"/>
      <c r="STT17" s="171"/>
      <c r="STU17" s="172"/>
      <c r="STV17" s="170"/>
      <c r="STW17" s="173"/>
      <c r="STX17" s="173"/>
      <c r="STY17" s="170"/>
      <c r="STZ17" s="174"/>
      <c r="SUA17" s="175"/>
      <c r="SUB17" s="170"/>
      <c r="SUC17" s="176"/>
      <c r="SUD17" s="177"/>
      <c r="SUE17" s="178"/>
      <c r="SUF17" s="169"/>
      <c r="SUG17" s="170"/>
      <c r="SUH17" s="171"/>
      <c r="SUI17" s="172"/>
      <c r="SUJ17" s="170"/>
      <c r="SUK17" s="173"/>
      <c r="SUL17" s="173"/>
      <c r="SUM17" s="170"/>
      <c r="SUN17" s="174"/>
      <c r="SUO17" s="175"/>
      <c r="SUP17" s="170"/>
      <c r="SUQ17" s="176"/>
      <c r="SUR17" s="177"/>
      <c r="SUS17" s="178"/>
      <c r="SUT17" s="169"/>
      <c r="SUU17" s="170"/>
      <c r="SUV17" s="171"/>
      <c r="SUW17" s="172"/>
      <c r="SUX17" s="170"/>
      <c r="SUY17" s="173"/>
      <c r="SUZ17" s="173"/>
      <c r="SVA17" s="170"/>
      <c r="SVB17" s="174"/>
      <c r="SVC17" s="175"/>
      <c r="SVD17" s="170"/>
      <c r="SVE17" s="176"/>
      <c r="SVF17" s="177"/>
      <c r="SVG17" s="178"/>
      <c r="SVH17" s="169"/>
      <c r="SVI17" s="170"/>
      <c r="SVJ17" s="171"/>
      <c r="SVK17" s="172"/>
      <c r="SVL17" s="170"/>
      <c r="SVM17" s="173"/>
      <c r="SVN17" s="173"/>
      <c r="SVO17" s="170"/>
      <c r="SVP17" s="174"/>
      <c r="SVQ17" s="175"/>
      <c r="SVR17" s="170"/>
      <c r="SVS17" s="176"/>
      <c r="SVT17" s="177"/>
      <c r="SVU17" s="178"/>
      <c r="SVV17" s="169"/>
      <c r="SVW17" s="170"/>
      <c r="SVX17" s="171"/>
      <c r="SVY17" s="172"/>
      <c r="SVZ17" s="170"/>
      <c r="SWA17" s="173"/>
      <c r="SWB17" s="173"/>
      <c r="SWC17" s="170"/>
      <c r="SWD17" s="174"/>
      <c r="SWE17" s="175"/>
      <c r="SWF17" s="170"/>
      <c r="SWG17" s="176"/>
      <c r="SWH17" s="177"/>
      <c r="SWI17" s="178"/>
      <c r="SWJ17" s="169"/>
      <c r="SWK17" s="170"/>
      <c r="SWL17" s="171"/>
      <c r="SWM17" s="172"/>
      <c r="SWN17" s="170"/>
      <c r="SWO17" s="173"/>
      <c r="SWP17" s="173"/>
      <c r="SWQ17" s="170"/>
      <c r="SWR17" s="174"/>
      <c r="SWS17" s="175"/>
      <c r="SWT17" s="170"/>
      <c r="SWU17" s="176"/>
      <c r="SWV17" s="177"/>
      <c r="SWW17" s="178"/>
      <c r="SWX17" s="169"/>
      <c r="SWY17" s="170"/>
      <c r="SWZ17" s="171"/>
      <c r="SXA17" s="172"/>
      <c r="SXB17" s="170"/>
      <c r="SXC17" s="173"/>
      <c r="SXD17" s="173"/>
      <c r="SXE17" s="170"/>
      <c r="SXF17" s="174"/>
      <c r="SXG17" s="175"/>
      <c r="SXH17" s="170"/>
      <c r="SXI17" s="176"/>
      <c r="SXJ17" s="177"/>
      <c r="SXK17" s="178"/>
      <c r="SXL17" s="169"/>
      <c r="SXM17" s="170"/>
      <c r="SXN17" s="171"/>
      <c r="SXO17" s="172"/>
      <c r="SXP17" s="170"/>
      <c r="SXQ17" s="173"/>
      <c r="SXR17" s="173"/>
      <c r="SXS17" s="170"/>
      <c r="SXT17" s="174"/>
      <c r="SXU17" s="175"/>
      <c r="SXV17" s="170"/>
      <c r="SXW17" s="176"/>
      <c r="SXX17" s="177"/>
      <c r="SXY17" s="178"/>
      <c r="SXZ17" s="169"/>
      <c r="SYA17" s="170"/>
      <c r="SYB17" s="171"/>
      <c r="SYC17" s="172"/>
      <c r="SYD17" s="170"/>
      <c r="SYE17" s="173"/>
      <c r="SYF17" s="173"/>
      <c r="SYG17" s="170"/>
      <c r="SYH17" s="174"/>
      <c r="SYI17" s="175"/>
      <c r="SYJ17" s="170"/>
      <c r="SYK17" s="176"/>
      <c r="SYL17" s="177"/>
      <c r="SYM17" s="178"/>
      <c r="SYN17" s="169"/>
      <c r="SYO17" s="170"/>
      <c r="SYP17" s="171"/>
      <c r="SYQ17" s="172"/>
      <c r="SYR17" s="170"/>
      <c r="SYS17" s="173"/>
      <c r="SYT17" s="173"/>
      <c r="SYU17" s="170"/>
      <c r="SYV17" s="174"/>
      <c r="SYW17" s="175"/>
      <c r="SYX17" s="170"/>
      <c r="SYY17" s="176"/>
      <c r="SYZ17" s="177"/>
      <c r="SZA17" s="178"/>
      <c r="SZB17" s="169"/>
      <c r="SZC17" s="170"/>
      <c r="SZD17" s="171"/>
      <c r="SZE17" s="172"/>
      <c r="SZF17" s="170"/>
      <c r="SZG17" s="173"/>
      <c r="SZH17" s="173"/>
      <c r="SZI17" s="170"/>
      <c r="SZJ17" s="174"/>
      <c r="SZK17" s="175"/>
      <c r="SZL17" s="170"/>
      <c r="SZM17" s="176"/>
      <c r="SZN17" s="177"/>
      <c r="SZO17" s="178"/>
      <c r="SZP17" s="169"/>
      <c r="SZQ17" s="170"/>
      <c r="SZR17" s="171"/>
      <c r="SZS17" s="172"/>
      <c r="SZT17" s="170"/>
      <c r="SZU17" s="173"/>
      <c r="SZV17" s="173"/>
      <c r="SZW17" s="170"/>
      <c r="SZX17" s="174"/>
      <c r="SZY17" s="175"/>
      <c r="SZZ17" s="170"/>
      <c r="TAA17" s="176"/>
      <c r="TAB17" s="177"/>
      <c r="TAC17" s="178"/>
      <c r="TAD17" s="169"/>
      <c r="TAE17" s="170"/>
      <c r="TAF17" s="171"/>
      <c r="TAG17" s="172"/>
      <c r="TAH17" s="170"/>
      <c r="TAI17" s="173"/>
      <c r="TAJ17" s="173"/>
      <c r="TAK17" s="170"/>
      <c r="TAL17" s="174"/>
      <c r="TAM17" s="175"/>
      <c r="TAN17" s="170"/>
      <c r="TAO17" s="176"/>
      <c r="TAP17" s="177"/>
      <c r="TAQ17" s="178"/>
      <c r="TAR17" s="169"/>
      <c r="TAS17" s="170"/>
      <c r="TAT17" s="171"/>
      <c r="TAU17" s="172"/>
      <c r="TAV17" s="170"/>
      <c r="TAW17" s="173"/>
      <c r="TAX17" s="173"/>
      <c r="TAY17" s="170"/>
      <c r="TAZ17" s="174"/>
      <c r="TBA17" s="175"/>
      <c r="TBB17" s="170"/>
      <c r="TBC17" s="176"/>
      <c r="TBD17" s="177"/>
      <c r="TBE17" s="178"/>
      <c r="TBF17" s="169"/>
      <c r="TBG17" s="170"/>
      <c r="TBH17" s="171"/>
      <c r="TBI17" s="172"/>
      <c r="TBJ17" s="170"/>
      <c r="TBK17" s="173"/>
      <c r="TBL17" s="173"/>
      <c r="TBM17" s="170"/>
      <c r="TBN17" s="174"/>
      <c r="TBO17" s="175"/>
      <c r="TBP17" s="170"/>
      <c r="TBQ17" s="176"/>
      <c r="TBR17" s="177"/>
      <c r="TBS17" s="178"/>
      <c r="TBT17" s="169"/>
      <c r="TBU17" s="170"/>
      <c r="TBV17" s="171"/>
      <c r="TBW17" s="172"/>
      <c r="TBX17" s="170"/>
      <c r="TBY17" s="173"/>
      <c r="TBZ17" s="173"/>
      <c r="TCA17" s="170"/>
      <c r="TCB17" s="174"/>
      <c r="TCC17" s="175"/>
      <c r="TCD17" s="170"/>
      <c r="TCE17" s="176"/>
      <c r="TCF17" s="177"/>
      <c r="TCG17" s="178"/>
      <c r="TCH17" s="169"/>
      <c r="TCI17" s="170"/>
      <c r="TCJ17" s="171"/>
      <c r="TCK17" s="172"/>
      <c r="TCL17" s="170"/>
      <c r="TCM17" s="173"/>
      <c r="TCN17" s="173"/>
      <c r="TCO17" s="170"/>
      <c r="TCP17" s="174"/>
      <c r="TCQ17" s="175"/>
      <c r="TCR17" s="170"/>
      <c r="TCS17" s="176"/>
      <c r="TCT17" s="177"/>
      <c r="TCU17" s="178"/>
      <c r="TCV17" s="169"/>
      <c r="TCW17" s="170"/>
      <c r="TCX17" s="171"/>
      <c r="TCY17" s="172"/>
      <c r="TCZ17" s="170"/>
      <c r="TDA17" s="173"/>
      <c r="TDB17" s="173"/>
      <c r="TDC17" s="170"/>
      <c r="TDD17" s="174"/>
      <c r="TDE17" s="175"/>
      <c r="TDF17" s="170"/>
      <c r="TDG17" s="176"/>
      <c r="TDH17" s="177"/>
      <c r="TDI17" s="178"/>
      <c r="TDJ17" s="169"/>
      <c r="TDK17" s="170"/>
      <c r="TDL17" s="171"/>
      <c r="TDM17" s="172"/>
      <c r="TDN17" s="170"/>
      <c r="TDO17" s="173"/>
      <c r="TDP17" s="173"/>
      <c r="TDQ17" s="170"/>
      <c r="TDR17" s="174"/>
      <c r="TDS17" s="175"/>
      <c r="TDT17" s="170"/>
      <c r="TDU17" s="176"/>
      <c r="TDV17" s="177"/>
      <c r="TDW17" s="178"/>
      <c r="TDX17" s="169"/>
      <c r="TDY17" s="170"/>
      <c r="TDZ17" s="171"/>
      <c r="TEA17" s="172"/>
      <c r="TEB17" s="170"/>
      <c r="TEC17" s="173"/>
      <c r="TED17" s="173"/>
      <c r="TEE17" s="170"/>
      <c r="TEF17" s="174"/>
      <c r="TEG17" s="175"/>
      <c r="TEH17" s="170"/>
      <c r="TEI17" s="176"/>
      <c r="TEJ17" s="177"/>
      <c r="TEK17" s="178"/>
      <c r="TEL17" s="169"/>
      <c r="TEM17" s="170"/>
      <c r="TEN17" s="171"/>
      <c r="TEO17" s="172"/>
      <c r="TEP17" s="170"/>
      <c r="TEQ17" s="173"/>
      <c r="TER17" s="173"/>
      <c r="TES17" s="170"/>
      <c r="TET17" s="174"/>
      <c r="TEU17" s="175"/>
      <c r="TEV17" s="170"/>
      <c r="TEW17" s="176"/>
      <c r="TEX17" s="177"/>
      <c r="TEY17" s="178"/>
      <c r="TEZ17" s="169"/>
      <c r="TFA17" s="170"/>
      <c r="TFB17" s="171"/>
      <c r="TFC17" s="172"/>
      <c r="TFD17" s="170"/>
      <c r="TFE17" s="173"/>
      <c r="TFF17" s="173"/>
      <c r="TFG17" s="170"/>
      <c r="TFH17" s="174"/>
      <c r="TFI17" s="175"/>
      <c r="TFJ17" s="170"/>
      <c r="TFK17" s="176"/>
      <c r="TFL17" s="177"/>
      <c r="TFM17" s="178"/>
      <c r="TFN17" s="169"/>
      <c r="TFO17" s="170"/>
      <c r="TFP17" s="171"/>
      <c r="TFQ17" s="172"/>
      <c r="TFR17" s="170"/>
      <c r="TFS17" s="173"/>
      <c r="TFT17" s="173"/>
      <c r="TFU17" s="170"/>
      <c r="TFV17" s="174"/>
      <c r="TFW17" s="175"/>
      <c r="TFX17" s="170"/>
      <c r="TFY17" s="176"/>
      <c r="TFZ17" s="177"/>
      <c r="TGA17" s="178"/>
      <c r="TGB17" s="169"/>
      <c r="TGC17" s="170"/>
      <c r="TGD17" s="171"/>
      <c r="TGE17" s="172"/>
      <c r="TGF17" s="170"/>
      <c r="TGG17" s="173"/>
      <c r="TGH17" s="173"/>
      <c r="TGI17" s="170"/>
      <c r="TGJ17" s="174"/>
      <c r="TGK17" s="175"/>
      <c r="TGL17" s="170"/>
      <c r="TGM17" s="176"/>
      <c r="TGN17" s="177"/>
      <c r="TGO17" s="178"/>
      <c r="TGP17" s="169"/>
      <c r="TGQ17" s="170"/>
      <c r="TGR17" s="171"/>
      <c r="TGS17" s="172"/>
      <c r="TGT17" s="170"/>
      <c r="TGU17" s="173"/>
      <c r="TGV17" s="173"/>
      <c r="TGW17" s="170"/>
      <c r="TGX17" s="174"/>
      <c r="TGY17" s="175"/>
      <c r="TGZ17" s="170"/>
      <c r="THA17" s="176"/>
      <c r="THB17" s="177"/>
      <c r="THC17" s="178"/>
      <c r="THD17" s="169"/>
      <c r="THE17" s="170"/>
      <c r="THF17" s="171"/>
      <c r="THG17" s="172"/>
      <c r="THH17" s="170"/>
      <c r="THI17" s="173"/>
      <c r="THJ17" s="173"/>
      <c r="THK17" s="170"/>
      <c r="THL17" s="174"/>
      <c r="THM17" s="175"/>
      <c r="THN17" s="170"/>
      <c r="THO17" s="176"/>
      <c r="THP17" s="177"/>
      <c r="THQ17" s="178"/>
      <c r="THR17" s="169"/>
      <c r="THS17" s="170"/>
      <c r="THT17" s="171"/>
      <c r="THU17" s="172"/>
      <c r="THV17" s="170"/>
      <c r="THW17" s="173"/>
      <c r="THX17" s="173"/>
      <c r="THY17" s="170"/>
      <c r="THZ17" s="174"/>
      <c r="TIA17" s="175"/>
      <c r="TIB17" s="170"/>
      <c r="TIC17" s="176"/>
      <c r="TID17" s="177"/>
      <c r="TIE17" s="178"/>
      <c r="TIF17" s="169"/>
      <c r="TIG17" s="170"/>
      <c r="TIH17" s="171"/>
      <c r="TII17" s="172"/>
      <c r="TIJ17" s="170"/>
      <c r="TIK17" s="173"/>
      <c r="TIL17" s="173"/>
      <c r="TIM17" s="170"/>
      <c r="TIN17" s="174"/>
      <c r="TIO17" s="175"/>
      <c r="TIP17" s="170"/>
      <c r="TIQ17" s="176"/>
      <c r="TIR17" s="177"/>
      <c r="TIS17" s="178"/>
      <c r="TIT17" s="169"/>
      <c r="TIU17" s="170"/>
      <c r="TIV17" s="171"/>
      <c r="TIW17" s="172"/>
      <c r="TIX17" s="170"/>
      <c r="TIY17" s="173"/>
      <c r="TIZ17" s="173"/>
      <c r="TJA17" s="170"/>
      <c r="TJB17" s="174"/>
      <c r="TJC17" s="175"/>
      <c r="TJD17" s="170"/>
      <c r="TJE17" s="176"/>
      <c r="TJF17" s="177"/>
      <c r="TJG17" s="178"/>
      <c r="TJH17" s="169"/>
      <c r="TJI17" s="170"/>
      <c r="TJJ17" s="171"/>
      <c r="TJK17" s="172"/>
      <c r="TJL17" s="170"/>
      <c r="TJM17" s="173"/>
      <c r="TJN17" s="173"/>
      <c r="TJO17" s="170"/>
      <c r="TJP17" s="174"/>
      <c r="TJQ17" s="175"/>
      <c r="TJR17" s="170"/>
      <c r="TJS17" s="176"/>
      <c r="TJT17" s="177"/>
      <c r="TJU17" s="178"/>
      <c r="TJV17" s="169"/>
      <c r="TJW17" s="170"/>
      <c r="TJX17" s="171"/>
      <c r="TJY17" s="172"/>
      <c r="TJZ17" s="170"/>
      <c r="TKA17" s="173"/>
      <c r="TKB17" s="173"/>
      <c r="TKC17" s="170"/>
      <c r="TKD17" s="174"/>
      <c r="TKE17" s="175"/>
      <c r="TKF17" s="170"/>
      <c r="TKG17" s="176"/>
      <c r="TKH17" s="177"/>
      <c r="TKI17" s="178"/>
      <c r="TKJ17" s="169"/>
      <c r="TKK17" s="170"/>
      <c r="TKL17" s="171"/>
      <c r="TKM17" s="172"/>
      <c r="TKN17" s="170"/>
      <c r="TKO17" s="173"/>
      <c r="TKP17" s="173"/>
      <c r="TKQ17" s="170"/>
      <c r="TKR17" s="174"/>
      <c r="TKS17" s="175"/>
      <c r="TKT17" s="170"/>
      <c r="TKU17" s="176"/>
      <c r="TKV17" s="177"/>
      <c r="TKW17" s="178"/>
      <c r="TKX17" s="169"/>
      <c r="TKY17" s="170"/>
      <c r="TKZ17" s="171"/>
      <c r="TLA17" s="172"/>
      <c r="TLB17" s="170"/>
      <c r="TLC17" s="173"/>
      <c r="TLD17" s="173"/>
      <c r="TLE17" s="170"/>
      <c r="TLF17" s="174"/>
      <c r="TLG17" s="175"/>
      <c r="TLH17" s="170"/>
      <c r="TLI17" s="176"/>
      <c r="TLJ17" s="177"/>
      <c r="TLK17" s="178"/>
      <c r="TLL17" s="169"/>
      <c r="TLM17" s="170"/>
      <c r="TLN17" s="171"/>
      <c r="TLO17" s="172"/>
      <c r="TLP17" s="170"/>
      <c r="TLQ17" s="173"/>
      <c r="TLR17" s="173"/>
      <c r="TLS17" s="170"/>
      <c r="TLT17" s="174"/>
      <c r="TLU17" s="175"/>
      <c r="TLV17" s="170"/>
      <c r="TLW17" s="176"/>
      <c r="TLX17" s="177"/>
      <c r="TLY17" s="178"/>
      <c r="TLZ17" s="169"/>
      <c r="TMA17" s="170"/>
      <c r="TMB17" s="171"/>
      <c r="TMC17" s="172"/>
      <c r="TMD17" s="170"/>
      <c r="TME17" s="173"/>
      <c r="TMF17" s="173"/>
      <c r="TMG17" s="170"/>
      <c r="TMH17" s="174"/>
      <c r="TMI17" s="175"/>
      <c r="TMJ17" s="170"/>
      <c r="TMK17" s="176"/>
      <c r="TML17" s="177"/>
      <c r="TMM17" s="178"/>
      <c r="TMN17" s="169"/>
      <c r="TMO17" s="170"/>
      <c r="TMP17" s="171"/>
      <c r="TMQ17" s="172"/>
      <c r="TMR17" s="170"/>
      <c r="TMS17" s="173"/>
      <c r="TMT17" s="173"/>
      <c r="TMU17" s="170"/>
      <c r="TMV17" s="174"/>
      <c r="TMW17" s="175"/>
      <c r="TMX17" s="170"/>
      <c r="TMY17" s="176"/>
      <c r="TMZ17" s="177"/>
      <c r="TNA17" s="178"/>
      <c r="TNB17" s="169"/>
      <c r="TNC17" s="170"/>
      <c r="TND17" s="171"/>
      <c r="TNE17" s="172"/>
      <c r="TNF17" s="170"/>
      <c r="TNG17" s="173"/>
      <c r="TNH17" s="173"/>
      <c r="TNI17" s="170"/>
      <c r="TNJ17" s="174"/>
      <c r="TNK17" s="175"/>
      <c r="TNL17" s="170"/>
      <c r="TNM17" s="176"/>
      <c r="TNN17" s="177"/>
      <c r="TNO17" s="178"/>
      <c r="TNP17" s="169"/>
      <c r="TNQ17" s="170"/>
      <c r="TNR17" s="171"/>
      <c r="TNS17" s="172"/>
      <c r="TNT17" s="170"/>
      <c r="TNU17" s="173"/>
      <c r="TNV17" s="173"/>
      <c r="TNW17" s="170"/>
      <c r="TNX17" s="174"/>
      <c r="TNY17" s="175"/>
      <c r="TNZ17" s="170"/>
      <c r="TOA17" s="176"/>
      <c r="TOB17" s="177"/>
      <c r="TOC17" s="178"/>
      <c r="TOD17" s="169"/>
      <c r="TOE17" s="170"/>
      <c r="TOF17" s="171"/>
      <c r="TOG17" s="172"/>
      <c r="TOH17" s="170"/>
      <c r="TOI17" s="173"/>
      <c r="TOJ17" s="173"/>
      <c r="TOK17" s="170"/>
      <c r="TOL17" s="174"/>
      <c r="TOM17" s="175"/>
      <c r="TON17" s="170"/>
      <c r="TOO17" s="176"/>
      <c r="TOP17" s="177"/>
      <c r="TOQ17" s="178"/>
      <c r="TOR17" s="169"/>
      <c r="TOS17" s="170"/>
      <c r="TOT17" s="171"/>
      <c r="TOU17" s="172"/>
      <c r="TOV17" s="170"/>
      <c r="TOW17" s="173"/>
      <c r="TOX17" s="173"/>
      <c r="TOY17" s="170"/>
      <c r="TOZ17" s="174"/>
      <c r="TPA17" s="175"/>
      <c r="TPB17" s="170"/>
      <c r="TPC17" s="176"/>
      <c r="TPD17" s="177"/>
      <c r="TPE17" s="178"/>
      <c r="TPF17" s="169"/>
      <c r="TPG17" s="170"/>
      <c r="TPH17" s="171"/>
      <c r="TPI17" s="172"/>
      <c r="TPJ17" s="170"/>
      <c r="TPK17" s="173"/>
      <c r="TPL17" s="173"/>
      <c r="TPM17" s="170"/>
      <c r="TPN17" s="174"/>
      <c r="TPO17" s="175"/>
      <c r="TPP17" s="170"/>
      <c r="TPQ17" s="176"/>
      <c r="TPR17" s="177"/>
      <c r="TPS17" s="178"/>
      <c r="TPT17" s="169"/>
      <c r="TPU17" s="170"/>
      <c r="TPV17" s="171"/>
      <c r="TPW17" s="172"/>
      <c r="TPX17" s="170"/>
      <c r="TPY17" s="173"/>
      <c r="TPZ17" s="173"/>
      <c r="TQA17" s="170"/>
      <c r="TQB17" s="174"/>
      <c r="TQC17" s="175"/>
      <c r="TQD17" s="170"/>
      <c r="TQE17" s="176"/>
      <c r="TQF17" s="177"/>
      <c r="TQG17" s="178"/>
      <c r="TQH17" s="169"/>
      <c r="TQI17" s="170"/>
      <c r="TQJ17" s="171"/>
      <c r="TQK17" s="172"/>
      <c r="TQL17" s="170"/>
      <c r="TQM17" s="173"/>
      <c r="TQN17" s="173"/>
      <c r="TQO17" s="170"/>
      <c r="TQP17" s="174"/>
      <c r="TQQ17" s="175"/>
      <c r="TQR17" s="170"/>
      <c r="TQS17" s="176"/>
      <c r="TQT17" s="177"/>
      <c r="TQU17" s="178"/>
      <c r="TQV17" s="169"/>
      <c r="TQW17" s="170"/>
      <c r="TQX17" s="171"/>
      <c r="TQY17" s="172"/>
      <c r="TQZ17" s="170"/>
      <c r="TRA17" s="173"/>
      <c r="TRB17" s="173"/>
      <c r="TRC17" s="170"/>
      <c r="TRD17" s="174"/>
      <c r="TRE17" s="175"/>
      <c r="TRF17" s="170"/>
      <c r="TRG17" s="176"/>
      <c r="TRH17" s="177"/>
      <c r="TRI17" s="178"/>
      <c r="TRJ17" s="169"/>
      <c r="TRK17" s="170"/>
      <c r="TRL17" s="171"/>
      <c r="TRM17" s="172"/>
      <c r="TRN17" s="170"/>
      <c r="TRO17" s="173"/>
      <c r="TRP17" s="173"/>
      <c r="TRQ17" s="170"/>
      <c r="TRR17" s="174"/>
      <c r="TRS17" s="175"/>
      <c r="TRT17" s="170"/>
      <c r="TRU17" s="176"/>
      <c r="TRV17" s="177"/>
      <c r="TRW17" s="178"/>
      <c r="TRX17" s="169"/>
      <c r="TRY17" s="170"/>
      <c r="TRZ17" s="171"/>
      <c r="TSA17" s="172"/>
      <c r="TSB17" s="170"/>
      <c r="TSC17" s="173"/>
      <c r="TSD17" s="173"/>
      <c r="TSE17" s="170"/>
      <c r="TSF17" s="174"/>
      <c r="TSG17" s="175"/>
      <c r="TSH17" s="170"/>
      <c r="TSI17" s="176"/>
      <c r="TSJ17" s="177"/>
      <c r="TSK17" s="178"/>
      <c r="TSL17" s="169"/>
      <c r="TSM17" s="170"/>
      <c r="TSN17" s="171"/>
      <c r="TSO17" s="172"/>
      <c r="TSP17" s="170"/>
      <c r="TSQ17" s="173"/>
      <c r="TSR17" s="173"/>
      <c r="TSS17" s="170"/>
      <c r="TST17" s="174"/>
      <c r="TSU17" s="175"/>
      <c r="TSV17" s="170"/>
      <c r="TSW17" s="176"/>
      <c r="TSX17" s="177"/>
      <c r="TSY17" s="178"/>
      <c r="TSZ17" s="169"/>
      <c r="TTA17" s="170"/>
      <c r="TTB17" s="171"/>
      <c r="TTC17" s="172"/>
      <c r="TTD17" s="170"/>
      <c r="TTE17" s="173"/>
      <c r="TTF17" s="173"/>
      <c r="TTG17" s="170"/>
      <c r="TTH17" s="174"/>
      <c r="TTI17" s="175"/>
      <c r="TTJ17" s="170"/>
      <c r="TTK17" s="176"/>
      <c r="TTL17" s="177"/>
      <c r="TTM17" s="178"/>
      <c r="TTN17" s="169"/>
      <c r="TTO17" s="170"/>
      <c r="TTP17" s="171"/>
      <c r="TTQ17" s="172"/>
      <c r="TTR17" s="170"/>
      <c r="TTS17" s="173"/>
      <c r="TTT17" s="173"/>
      <c r="TTU17" s="170"/>
      <c r="TTV17" s="174"/>
      <c r="TTW17" s="175"/>
      <c r="TTX17" s="170"/>
      <c r="TTY17" s="176"/>
      <c r="TTZ17" s="177"/>
      <c r="TUA17" s="178"/>
      <c r="TUB17" s="169"/>
      <c r="TUC17" s="170"/>
      <c r="TUD17" s="171"/>
      <c r="TUE17" s="172"/>
      <c r="TUF17" s="170"/>
      <c r="TUG17" s="173"/>
      <c r="TUH17" s="173"/>
      <c r="TUI17" s="170"/>
      <c r="TUJ17" s="174"/>
      <c r="TUK17" s="175"/>
      <c r="TUL17" s="170"/>
      <c r="TUM17" s="176"/>
      <c r="TUN17" s="177"/>
      <c r="TUO17" s="178"/>
      <c r="TUP17" s="169"/>
      <c r="TUQ17" s="170"/>
      <c r="TUR17" s="171"/>
      <c r="TUS17" s="172"/>
      <c r="TUT17" s="170"/>
      <c r="TUU17" s="173"/>
      <c r="TUV17" s="173"/>
      <c r="TUW17" s="170"/>
      <c r="TUX17" s="174"/>
      <c r="TUY17" s="175"/>
      <c r="TUZ17" s="170"/>
      <c r="TVA17" s="176"/>
      <c r="TVB17" s="177"/>
      <c r="TVC17" s="178"/>
      <c r="TVD17" s="169"/>
      <c r="TVE17" s="170"/>
      <c r="TVF17" s="171"/>
      <c r="TVG17" s="172"/>
      <c r="TVH17" s="170"/>
      <c r="TVI17" s="173"/>
      <c r="TVJ17" s="173"/>
      <c r="TVK17" s="170"/>
      <c r="TVL17" s="174"/>
      <c r="TVM17" s="175"/>
      <c r="TVN17" s="170"/>
      <c r="TVO17" s="176"/>
      <c r="TVP17" s="177"/>
      <c r="TVQ17" s="178"/>
      <c r="TVR17" s="169"/>
      <c r="TVS17" s="170"/>
      <c r="TVT17" s="171"/>
      <c r="TVU17" s="172"/>
      <c r="TVV17" s="170"/>
      <c r="TVW17" s="173"/>
      <c r="TVX17" s="173"/>
      <c r="TVY17" s="170"/>
      <c r="TVZ17" s="174"/>
      <c r="TWA17" s="175"/>
      <c r="TWB17" s="170"/>
      <c r="TWC17" s="176"/>
      <c r="TWD17" s="177"/>
      <c r="TWE17" s="178"/>
      <c r="TWF17" s="169"/>
      <c r="TWG17" s="170"/>
      <c r="TWH17" s="171"/>
      <c r="TWI17" s="172"/>
      <c r="TWJ17" s="170"/>
      <c r="TWK17" s="173"/>
      <c r="TWL17" s="173"/>
      <c r="TWM17" s="170"/>
      <c r="TWN17" s="174"/>
      <c r="TWO17" s="175"/>
      <c r="TWP17" s="170"/>
      <c r="TWQ17" s="176"/>
      <c r="TWR17" s="177"/>
      <c r="TWS17" s="178"/>
      <c r="TWT17" s="169"/>
      <c r="TWU17" s="170"/>
      <c r="TWV17" s="171"/>
      <c r="TWW17" s="172"/>
      <c r="TWX17" s="170"/>
      <c r="TWY17" s="173"/>
      <c r="TWZ17" s="173"/>
      <c r="TXA17" s="170"/>
      <c r="TXB17" s="174"/>
      <c r="TXC17" s="175"/>
      <c r="TXD17" s="170"/>
      <c r="TXE17" s="176"/>
      <c r="TXF17" s="177"/>
      <c r="TXG17" s="178"/>
      <c r="TXH17" s="169"/>
      <c r="TXI17" s="170"/>
      <c r="TXJ17" s="171"/>
      <c r="TXK17" s="172"/>
      <c r="TXL17" s="170"/>
      <c r="TXM17" s="173"/>
      <c r="TXN17" s="173"/>
      <c r="TXO17" s="170"/>
      <c r="TXP17" s="174"/>
      <c r="TXQ17" s="175"/>
      <c r="TXR17" s="170"/>
      <c r="TXS17" s="176"/>
      <c r="TXT17" s="177"/>
      <c r="TXU17" s="178"/>
      <c r="TXV17" s="169"/>
      <c r="TXW17" s="170"/>
      <c r="TXX17" s="171"/>
      <c r="TXY17" s="172"/>
      <c r="TXZ17" s="170"/>
      <c r="TYA17" s="173"/>
      <c r="TYB17" s="173"/>
      <c r="TYC17" s="170"/>
      <c r="TYD17" s="174"/>
      <c r="TYE17" s="175"/>
      <c r="TYF17" s="170"/>
      <c r="TYG17" s="176"/>
      <c r="TYH17" s="177"/>
      <c r="TYI17" s="178"/>
      <c r="TYJ17" s="169"/>
      <c r="TYK17" s="170"/>
      <c r="TYL17" s="171"/>
      <c r="TYM17" s="172"/>
      <c r="TYN17" s="170"/>
      <c r="TYO17" s="173"/>
      <c r="TYP17" s="173"/>
      <c r="TYQ17" s="170"/>
      <c r="TYR17" s="174"/>
      <c r="TYS17" s="175"/>
      <c r="TYT17" s="170"/>
      <c r="TYU17" s="176"/>
      <c r="TYV17" s="177"/>
      <c r="TYW17" s="178"/>
      <c r="TYX17" s="169"/>
      <c r="TYY17" s="170"/>
      <c r="TYZ17" s="171"/>
      <c r="TZA17" s="172"/>
      <c r="TZB17" s="170"/>
      <c r="TZC17" s="173"/>
      <c r="TZD17" s="173"/>
      <c r="TZE17" s="170"/>
      <c r="TZF17" s="174"/>
      <c r="TZG17" s="175"/>
      <c r="TZH17" s="170"/>
      <c r="TZI17" s="176"/>
      <c r="TZJ17" s="177"/>
      <c r="TZK17" s="178"/>
      <c r="TZL17" s="169"/>
      <c r="TZM17" s="170"/>
      <c r="TZN17" s="171"/>
      <c r="TZO17" s="172"/>
      <c r="TZP17" s="170"/>
      <c r="TZQ17" s="173"/>
      <c r="TZR17" s="173"/>
      <c r="TZS17" s="170"/>
      <c r="TZT17" s="174"/>
      <c r="TZU17" s="175"/>
      <c r="TZV17" s="170"/>
      <c r="TZW17" s="176"/>
      <c r="TZX17" s="177"/>
      <c r="TZY17" s="178"/>
      <c r="TZZ17" s="169"/>
      <c r="UAA17" s="170"/>
      <c r="UAB17" s="171"/>
      <c r="UAC17" s="172"/>
      <c r="UAD17" s="170"/>
      <c r="UAE17" s="173"/>
      <c r="UAF17" s="173"/>
      <c r="UAG17" s="170"/>
      <c r="UAH17" s="174"/>
      <c r="UAI17" s="175"/>
      <c r="UAJ17" s="170"/>
      <c r="UAK17" s="176"/>
      <c r="UAL17" s="177"/>
      <c r="UAM17" s="178"/>
      <c r="UAN17" s="169"/>
      <c r="UAO17" s="170"/>
      <c r="UAP17" s="171"/>
      <c r="UAQ17" s="172"/>
      <c r="UAR17" s="170"/>
      <c r="UAS17" s="173"/>
      <c r="UAT17" s="173"/>
      <c r="UAU17" s="170"/>
      <c r="UAV17" s="174"/>
      <c r="UAW17" s="175"/>
      <c r="UAX17" s="170"/>
      <c r="UAY17" s="176"/>
      <c r="UAZ17" s="177"/>
      <c r="UBA17" s="178"/>
      <c r="UBB17" s="169"/>
      <c r="UBC17" s="170"/>
      <c r="UBD17" s="171"/>
      <c r="UBE17" s="172"/>
      <c r="UBF17" s="170"/>
      <c r="UBG17" s="173"/>
      <c r="UBH17" s="173"/>
      <c r="UBI17" s="170"/>
      <c r="UBJ17" s="174"/>
      <c r="UBK17" s="175"/>
      <c r="UBL17" s="170"/>
      <c r="UBM17" s="176"/>
      <c r="UBN17" s="177"/>
      <c r="UBO17" s="178"/>
      <c r="UBP17" s="169"/>
      <c r="UBQ17" s="170"/>
      <c r="UBR17" s="171"/>
      <c r="UBS17" s="172"/>
      <c r="UBT17" s="170"/>
      <c r="UBU17" s="173"/>
      <c r="UBV17" s="173"/>
      <c r="UBW17" s="170"/>
      <c r="UBX17" s="174"/>
      <c r="UBY17" s="175"/>
      <c r="UBZ17" s="170"/>
      <c r="UCA17" s="176"/>
      <c r="UCB17" s="177"/>
      <c r="UCC17" s="178"/>
      <c r="UCD17" s="169"/>
      <c r="UCE17" s="170"/>
      <c r="UCF17" s="171"/>
      <c r="UCG17" s="172"/>
      <c r="UCH17" s="170"/>
      <c r="UCI17" s="173"/>
      <c r="UCJ17" s="173"/>
      <c r="UCK17" s="170"/>
      <c r="UCL17" s="174"/>
      <c r="UCM17" s="175"/>
      <c r="UCN17" s="170"/>
      <c r="UCO17" s="176"/>
      <c r="UCP17" s="177"/>
      <c r="UCQ17" s="178"/>
      <c r="UCR17" s="169"/>
      <c r="UCS17" s="170"/>
      <c r="UCT17" s="171"/>
      <c r="UCU17" s="172"/>
      <c r="UCV17" s="170"/>
      <c r="UCW17" s="173"/>
      <c r="UCX17" s="173"/>
      <c r="UCY17" s="170"/>
      <c r="UCZ17" s="174"/>
      <c r="UDA17" s="175"/>
      <c r="UDB17" s="170"/>
      <c r="UDC17" s="176"/>
      <c r="UDD17" s="177"/>
      <c r="UDE17" s="178"/>
      <c r="UDF17" s="169"/>
      <c r="UDG17" s="170"/>
      <c r="UDH17" s="171"/>
      <c r="UDI17" s="172"/>
      <c r="UDJ17" s="170"/>
      <c r="UDK17" s="173"/>
      <c r="UDL17" s="173"/>
      <c r="UDM17" s="170"/>
      <c r="UDN17" s="174"/>
      <c r="UDO17" s="175"/>
      <c r="UDP17" s="170"/>
      <c r="UDQ17" s="176"/>
      <c r="UDR17" s="177"/>
      <c r="UDS17" s="178"/>
      <c r="UDT17" s="169"/>
      <c r="UDU17" s="170"/>
      <c r="UDV17" s="171"/>
      <c r="UDW17" s="172"/>
      <c r="UDX17" s="170"/>
      <c r="UDY17" s="173"/>
      <c r="UDZ17" s="173"/>
      <c r="UEA17" s="170"/>
      <c r="UEB17" s="174"/>
      <c r="UEC17" s="175"/>
      <c r="UED17" s="170"/>
      <c r="UEE17" s="176"/>
      <c r="UEF17" s="177"/>
      <c r="UEG17" s="178"/>
      <c r="UEH17" s="169"/>
      <c r="UEI17" s="170"/>
      <c r="UEJ17" s="171"/>
      <c r="UEK17" s="172"/>
      <c r="UEL17" s="170"/>
      <c r="UEM17" s="173"/>
      <c r="UEN17" s="173"/>
      <c r="UEO17" s="170"/>
      <c r="UEP17" s="174"/>
      <c r="UEQ17" s="175"/>
      <c r="UER17" s="170"/>
      <c r="UES17" s="176"/>
      <c r="UET17" s="177"/>
      <c r="UEU17" s="178"/>
      <c r="UEV17" s="169"/>
      <c r="UEW17" s="170"/>
      <c r="UEX17" s="171"/>
      <c r="UEY17" s="172"/>
      <c r="UEZ17" s="170"/>
      <c r="UFA17" s="173"/>
      <c r="UFB17" s="173"/>
      <c r="UFC17" s="170"/>
      <c r="UFD17" s="174"/>
      <c r="UFE17" s="175"/>
      <c r="UFF17" s="170"/>
      <c r="UFG17" s="176"/>
      <c r="UFH17" s="177"/>
      <c r="UFI17" s="178"/>
      <c r="UFJ17" s="169"/>
      <c r="UFK17" s="170"/>
      <c r="UFL17" s="171"/>
      <c r="UFM17" s="172"/>
      <c r="UFN17" s="170"/>
      <c r="UFO17" s="173"/>
      <c r="UFP17" s="173"/>
      <c r="UFQ17" s="170"/>
      <c r="UFR17" s="174"/>
      <c r="UFS17" s="175"/>
      <c r="UFT17" s="170"/>
      <c r="UFU17" s="176"/>
      <c r="UFV17" s="177"/>
      <c r="UFW17" s="178"/>
      <c r="UFX17" s="169"/>
      <c r="UFY17" s="170"/>
      <c r="UFZ17" s="171"/>
      <c r="UGA17" s="172"/>
      <c r="UGB17" s="170"/>
      <c r="UGC17" s="173"/>
      <c r="UGD17" s="173"/>
      <c r="UGE17" s="170"/>
      <c r="UGF17" s="174"/>
      <c r="UGG17" s="175"/>
      <c r="UGH17" s="170"/>
      <c r="UGI17" s="176"/>
      <c r="UGJ17" s="177"/>
      <c r="UGK17" s="178"/>
      <c r="UGL17" s="169"/>
      <c r="UGM17" s="170"/>
      <c r="UGN17" s="171"/>
      <c r="UGO17" s="172"/>
      <c r="UGP17" s="170"/>
      <c r="UGQ17" s="173"/>
      <c r="UGR17" s="173"/>
      <c r="UGS17" s="170"/>
      <c r="UGT17" s="174"/>
      <c r="UGU17" s="175"/>
      <c r="UGV17" s="170"/>
      <c r="UGW17" s="176"/>
      <c r="UGX17" s="177"/>
      <c r="UGY17" s="178"/>
      <c r="UGZ17" s="169"/>
      <c r="UHA17" s="170"/>
      <c r="UHB17" s="171"/>
      <c r="UHC17" s="172"/>
      <c r="UHD17" s="170"/>
      <c r="UHE17" s="173"/>
      <c r="UHF17" s="173"/>
      <c r="UHG17" s="170"/>
      <c r="UHH17" s="174"/>
      <c r="UHI17" s="175"/>
      <c r="UHJ17" s="170"/>
      <c r="UHK17" s="176"/>
      <c r="UHL17" s="177"/>
      <c r="UHM17" s="178"/>
      <c r="UHN17" s="169"/>
      <c r="UHO17" s="170"/>
      <c r="UHP17" s="171"/>
      <c r="UHQ17" s="172"/>
      <c r="UHR17" s="170"/>
      <c r="UHS17" s="173"/>
      <c r="UHT17" s="173"/>
      <c r="UHU17" s="170"/>
      <c r="UHV17" s="174"/>
      <c r="UHW17" s="175"/>
      <c r="UHX17" s="170"/>
      <c r="UHY17" s="176"/>
      <c r="UHZ17" s="177"/>
      <c r="UIA17" s="178"/>
      <c r="UIB17" s="169"/>
      <c r="UIC17" s="170"/>
      <c r="UID17" s="171"/>
      <c r="UIE17" s="172"/>
      <c r="UIF17" s="170"/>
      <c r="UIG17" s="173"/>
      <c r="UIH17" s="173"/>
      <c r="UII17" s="170"/>
      <c r="UIJ17" s="174"/>
      <c r="UIK17" s="175"/>
      <c r="UIL17" s="170"/>
      <c r="UIM17" s="176"/>
      <c r="UIN17" s="177"/>
      <c r="UIO17" s="178"/>
      <c r="UIP17" s="169"/>
      <c r="UIQ17" s="170"/>
      <c r="UIR17" s="171"/>
      <c r="UIS17" s="172"/>
      <c r="UIT17" s="170"/>
      <c r="UIU17" s="173"/>
      <c r="UIV17" s="173"/>
      <c r="UIW17" s="170"/>
      <c r="UIX17" s="174"/>
      <c r="UIY17" s="175"/>
      <c r="UIZ17" s="170"/>
      <c r="UJA17" s="176"/>
      <c r="UJB17" s="177"/>
      <c r="UJC17" s="178"/>
      <c r="UJD17" s="169"/>
      <c r="UJE17" s="170"/>
      <c r="UJF17" s="171"/>
      <c r="UJG17" s="172"/>
      <c r="UJH17" s="170"/>
      <c r="UJI17" s="173"/>
      <c r="UJJ17" s="173"/>
      <c r="UJK17" s="170"/>
      <c r="UJL17" s="174"/>
      <c r="UJM17" s="175"/>
      <c r="UJN17" s="170"/>
      <c r="UJO17" s="176"/>
      <c r="UJP17" s="177"/>
      <c r="UJQ17" s="178"/>
      <c r="UJR17" s="169"/>
      <c r="UJS17" s="170"/>
      <c r="UJT17" s="171"/>
      <c r="UJU17" s="172"/>
      <c r="UJV17" s="170"/>
      <c r="UJW17" s="173"/>
      <c r="UJX17" s="173"/>
      <c r="UJY17" s="170"/>
      <c r="UJZ17" s="174"/>
      <c r="UKA17" s="175"/>
      <c r="UKB17" s="170"/>
      <c r="UKC17" s="176"/>
      <c r="UKD17" s="177"/>
      <c r="UKE17" s="178"/>
      <c r="UKF17" s="169"/>
      <c r="UKG17" s="170"/>
      <c r="UKH17" s="171"/>
      <c r="UKI17" s="172"/>
      <c r="UKJ17" s="170"/>
      <c r="UKK17" s="173"/>
      <c r="UKL17" s="173"/>
      <c r="UKM17" s="170"/>
      <c r="UKN17" s="174"/>
      <c r="UKO17" s="175"/>
      <c r="UKP17" s="170"/>
      <c r="UKQ17" s="176"/>
      <c r="UKR17" s="177"/>
      <c r="UKS17" s="178"/>
      <c r="UKT17" s="169"/>
      <c r="UKU17" s="170"/>
      <c r="UKV17" s="171"/>
      <c r="UKW17" s="172"/>
      <c r="UKX17" s="170"/>
      <c r="UKY17" s="173"/>
      <c r="UKZ17" s="173"/>
      <c r="ULA17" s="170"/>
      <c r="ULB17" s="174"/>
      <c r="ULC17" s="175"/>
      <c r="ULD17" s="170"/>
      <c r="ULE17" s="176"/>
      <c r="ULF17" s="177"/>
      <c r="ULG17" s="178"/>
      <c r="ULH17" s="169"/>
      <c r="ULI17" s="170"/>
      <c r="ULJ17" s="171"/>
      <c r="ULK17" s="172"/>
      <c r="ULL17" s="170"/>
      <c r="ULM17" s="173"/>
      <c r="ULN17" s="173"/>
      <c r="ULO17" s="170"/>
      <c r="ULP17" s="174"/>
      <c r="ULQ17" s="175"/>
      <c r="ULR17" s="170"/>
      <c r="ULS17" s="176"/>
      <c r="ULT17" s="177"/>
      <c r="ULU17" s="178"/>
      <c r="ULV17" s="169"/>
      <c r="ULW17" s="170"/>
      <c r="ULX17" s="171"/>
      <c r="ULY17" s="172"/>
      <c r="ULZ17" s="170"/>
      <c r="UMA17" s="173"/>
      <c r="UMB17" s="173"/>
      <c r="UMC17" s="170"/>
      <c r="UMD17" s="174"/>
      <c r="UME17" s="175"/>
      <c r="UMF17" s="170"/>
      <c r="UMG17" s="176"/>
      <c r="UMH17" s="177"/>
      <c r="UMI17" s="178"/>
      <c r="UMJ17" s="169"/>
      <c r="UMK17" s="170"/>
      <c r="UML17" s="171"/>
      <c r="UMM17" s="172"/>
      <c r="UMN17" s="170"/>
      <c r="UMO17" s="173"/>
      <c r="UMP17" s="173"/>
      <c r="UMQ17" s="170"/>
      <c r="UMR17" s="174"/>
      <c r="UMS17" s="175"/>
      <c r="UMT17" s="170"/>
      <c r="UMU17" s="176"/>
      <c r="UMV17" s="177"/>
      <c r="UMW17" s="178"/>
      <c r="UMX17" s="169"/>
      <c r="UMY17" s="170"/>
      <c r="UMZ17" s="171"/>
      <c r="UNA17" s="172"/>
      <c r="UNB17" s="170"/>
      <c r="UNC17" s="173"/>
      <c r="UND17" s="173"/>
      <c r="UNE17" s="170"/>
      <c r="UNF17" s="174"/>
      <c r="UNG17" s="175"/>
      <c r="UNH17" s="170"/>
      <c r="UNI17" s="176"/>
      <c r="UNJ17" s="177"/>
      <c r="UNK17" s="178"/>
      <c r="UNL17" s="169"/>
      <c r="UNM17" s="170"/>
      <c r="UNN17" s="171"/>
      <c r="UNO17" s="172"/>
      <c r="UNP17" s="170"/>
      <c r="UNQ17" s="173"/>
      <c r="UNR17" s="173"/>
      <c r="UNS17" s="170"/>
      <c r="UNT17" s="174"/>
      <c r="UNU17" s="175"/>
      <c r="UNV17" s="170"/>
      <c r="UNW17" s="176"/>
      <c r="UNX17" s="177"/>
      <c r="UNY17" s="178"/>
      <c r="UNZ17" s="169"/>
      <c r="UOA17" s="170"/>
      <c r="UOB17" s="171"/>
      <c r="UOC17" s="172"/>
      <c r="UOD17" s="170"/>
      <c r="UOE17" s="173"/>
      <c r="UOF17" s="173"/>
      <c r="UOG17" s="170"/>
      <c r="UOH17" s="174"/>
      <c r="UOI17" s="175"/>
      <c r="UOJ17" s="170"/>
      <c r="UOK17" s="176"/>
      <c r="UOL17" s="177"/>
      <c r="UOM17" s="178"/>
      <c r="UON17" s="169"/>
      <c r="UOO17" s="170"/>
      <c r="UOP17" s="171"/>
      <c r="UOQ17" s="172"/>
      <c r="UOR17" s="170"/>
      <c r="UOS17" s="173"/>
      <c r="UOT17" s="173"/>
      <c r="UOU17" s="170"/>
      <c r="UOV17" s="174"/>
      <c r="UOW17" s="175"/>
      <c r="UOX17" s="170"/>
      <c r="UOY17" s="176"/>
      <c r="UOZ17" s="177"/>
      <c r="UPA17" s="178"/>
      <c r="UPB17" s="169"/>
      <c r="UPC17" s="170"/>
      <c r="UPD17" s="171"/>
      <c r="UPE17" s="172"/>
      <c r="UPF17" s="170"/>
      <c r="UPG17" s="173"/>
      <c r="UPH17" s="173"/>
      <c r="UPI17" s="170"/>
      <c r="UPJ17" s="174"/>
      <c r="UPK17" s="175"/>
      <c r="UPL17" s="170"/>
      <c r="UPM17" s="176"/>
      <c r="UPN17" s="177"/>
      <c r="UPO17" s="178"/>
      <c r="UPP17" s="169"/>
      <c r="UPQ17" s="170"/>
      <c r="UPR17" s="171"/>
      <c r="UPS17" s="172"/>
      <c r="UPT17" s="170"/>
      <c r="UPU17" s="173"/>
      <c r="UPV17" s="173"/>
      <c r="UPW17" s="170"/>
      <c r="UPX17" s="174"/>
      <c r="UPY17" s="175"/>
      <c r="UPZ17" s="170"/>
      <c r="UQA17" s="176"/>
      <c r="UQB17" s="177"/>
      <c r="UQC17" s="178"/>
      <c r="UQD17" s="169"/>
      <c r="UQE17" s="170"/>
      <c r="UQF17" s="171"/>
      <c r="UQG17" s="172"/>
      <c r="UQH17" s="170"/>
      <c r="UQI17" s="173"/>
      <c r="UQJ17" s="173"/>
      <c r="UQK17" s="170"/>
      <c r="UQL17" s="174"/>
      <c r="UQM17" s="175"/>
      <c r="UQN17" s="170"/>
      <c r="UQO17" s="176"/>
      <c r="UQP17" s="177"/>
      <c r="UQQ17" s="178"/>
      <c r="UQR17" s="169"/>
      <c r="UQS17" s="170"/>
      <c r="UQT17" s="171"/>
      <c r="UQU17" s="172"/>
      <c r="UQV17" s="170"/>
      <c r="UQW17" s="173"/>
      <c r="UQX17" s="173"/>
      <c r="UQY17" s="170"/>
      <c r="UQZ17" s="174"/>
      <c r="URA17" s="175"/>
      <c r="URB17" s="170"/>
      <c r="URC17" s="176"/>
      <c r="URD17" s="177"/>
      <c r="URE17" s="178"/>
      <c r="URF17" s="169"/>
      <c r="URG17" s="170"/>
      <c r="URH17" s="171"/>
      <c r="URI17" s="172"/>
      <c r="URJ17" s="170"/>
      <c r="URK17" s="173"/>
      <c r="URL17" s="173"/>
      <c r="URM17" s="170"/>
      <c r="URN17" s="174"/>
      <c r="URO17" s="175"/>
      <c r="URP17" s="170"/>
      <c r="URQ17" s="176"/>
      <c r="URR17" s="177"/>
      <c r="URS17" s="178"/>
      <c r="URT17" s="169"/>
      <c r="URU17" s="170"/>
      <c r="URV17" s="171"/>
      <c r="URW17" s="172"/>
      <c r="URX17" s="170"/>
      <c r="URY17" s="173"/>
      <c r="URZ17" s="173"/>
      <c r="USA17" s="170"/>
      <c r="USB17" s="174"/>
      <c r="USC17" s="175"/>
      <c r="USD17" s="170"/>
      <c r="USE17" s="176"/>
      <c r="USF17" s="177"/>
      <c r="USG17" s="178"/>
      <c r="USH17" s="169"/>
      <c r="USI17" s="170"/>
      <c r="USJ17" s="171"/>
      <c r="USK17" s="172"/>
      <c r="USL17" s="170"/>
      <c r="USM17" s="173"/>
      <c r="USN17" s="173"/>
      <c r="USO17" s="170"/>
      <c r="USP17" s="174"/>
      <c r="USQ17" s="175"/>
      <c r="USR17" s="170"/>
      <c r="USS17" s="176"/>
      <c r="UST17" s="177"/>
      <c r="USU17" s="178"/>
      <c r="USV17" s="169"/>
      <c r="USW17" s="170"/>
      <c r="USX17" s="171"/>
      <c r="USY17" s="172"/>
      <c r="USZ17" s="170"/>
      <c r="UTA17" s="173"/>
      <c r="UTB17" s="173"/>
      <c r="UTC17" s="170"/>
      <c r="UTD17" s="174"/>
      <c r="UTE17" s="175"/>
      <c r="UTF17" s="170"/>
      <c r="UTG17" s="176"/>
      <c r="UTH17" s="177"/>
      <c r="UTI17" s="178"/>
      <c r="UTJ17" s="169"/>
      <c r="UTK17" s="170"/>
      <c r="UTL17" s="171"/>
      <c r="UTM17" s="172"/>
      <c r="UTN17" s="170"/>
      <c r="UTO17" s="173"/>
      <c r="UTP17" s="173"/>
      <c r="UTQ17" s="170"/>
      <c r="UTR17" s="174"/>
      <c r="UTS17" s="175"/>
      <c r="UTT17" s="170"/>
      <c r="UTU17" s="176"/>
      <c r="UTV17" s="177"/>
      <c r="UTW17" s="178"/>
      <c r="UTX17" s="169"/>
      <c r="UTY17" s="170"/>
      <c r="UTZ17" s="171"/>
      <c r="UUA17" s="172"/>
      <c r="UUB17" s="170"/>
      <c r="UUC17" s="173"/>
      <c r="UUD17" s="173"/>
      <c r="UUE17" s="170"/>
      <c r="UUF17" s="174"/>
      <c r="UUG17" s="175"/>
      <c r="UUH17" s="170"/>
      <c r="UUI17" s="176"/>
      <c r="UUJ17" s="177"/>
      <c r="UUK17" s="178"/>
      <c r="UUL17" s="169"/>
      <c r="UUM17" s="170"/>
      <c r="UUN17" s="171"/>
      <c r="UUO17" s="172"/>
      <c r="UUP17" s="170"/>
      <c r="UUQ17" s="173"/>
      <c r="UUR17" s="173"/>
      <c r="UUS17" s="170"/>
      <c r="UUT17" s="174"/>
      <c r="UUU17" s="175"/>
      <c r="UUV17" s="170"/>
      <c r="UUW17" s="176"/>
      <c r="UUX17" s="177"/>
      <c r="UUY17" s="178"/>
      <c r="UUZ17" s="169"/>
      <c r="UVA17" s="170"/>
      <c r="UVB17" s="171"/>
      <c r="UVC17" s="172"/>
      <c r="UVD17" s="170"/>
      <c r="UVE17" s="173"/>
      <c r="UVF17" s="173"/>
      <c r="UVG17" s="170"/>
      <c r="UVH17" s="174"/>
      <c r="UVI17" s="175"/>
      <c r="UVJ17" s="170"/>
      <c r="UVK17" s="176"/>
      <c r="UVL17" s="177"/>
      <c r="UVM17" s="178"/>
      <c r="UVN17" s="169"/>
      <c r="UVO17" s="170"/>
      <c r="UVP17" s="171"/>
      <c r="UVQ17" s="172"/>
      <c r="UVR17" s="170"/>
      <c r="UVS17" s="173"/>
      <c r="UVT17" s="173"/>
      <c r="UVU17" s="170"/>
      <c r="UVV17" s="174"/>
      <c r="UVW17" s="175"/>
      <c r="UVX17" s="170"/>
      <c r="UVY17" s="176"/>
      <c r="UVZ17" s="177"/>
      <c r="UWA17" s="178"/>
      <c r="UWB17" s="169"/>
      <c r="UWC17" s="170"/>
      <c r="UWD17" s="171"/>
      <c r="UWE17" s="172"/>
      <c r="UWF17" s="170"/>
      <c r="UWG17" s="173"/>
      <c r="UWH17" s="173"/>
      <c r="UWI17" s="170"/>
      <c r="UWJ17" s="174"/>
      <c r="UWK17" s="175"/>
      <c r="UWL17" s="170"/>
      <c r="UWM17" s="176"/>
      <c r="UWN17" s="177"/>
      <c r="UWO17" s="178"/>
      <c r="UWP17" s="169"/>
      <c r="UWQ17" s="170"/>
      <c r="UWR17" s="171"/>
      <c r="UWS17" s="172"/>
      <c r="UWT17" s="170"/>
      <c r="UWU17" s="173"/>
      <c r="UWV17" s="173"/>
      <c r="UWW17" s="170"/>
      <c r="UWX17" s="174"/>
      <c r="UWY17" s="175"/>
      <c r="UWZ17" s="170"/>
      <c r="UXA17" s="176"/>
      <c r="UXB17" s="177"/>
      <c r="UXC17" s="178"/>
      <c r="UXD17" s="169"/>
      <c r="UXE17" s="170"/>
      <c r="UXF17" s="171"/>
      <c r="UXG17" s="172"/>
      <c r="UXH17" s="170"/>
      <c r="UXI17" s="173"/>
      <c r="UXJ17" s="173"/>
      <c r="UXK17" s="170"/>
      <c r="UXL17" s="174"/>
      <c r="UXM17" s="175"/>
      <c r="UXN17" s="170"/>
      <c r="UXO17" s="176"/>
      <c r="UXP17" s="177"/>
      <c r="UXQ17" s="178"/>
      <c r="UXR17" s="169"/>
      <c r="UXS17" s="170"/>
      <c r="UXT17" s="171"/>
      <c r="UXU17" s="172"/>
      <c r="UXV17" s="170"/>
      <c r="UXW17" s="173"/>
      <c r="UXX17" s="173"/>
      <c r="UXY17" s="170"/>
      <c r="UXZ17" s="174"/>
      <c r="UYA17" s="175"/>
      <c r="UYB17" s="170"/>
      <c r="UYC17" s="176"/>
      <c r="UYD17" s="177"/>
      <c r="UYE17" s="178"/>
      <c r="UYF17" s="169"/>
      <c r="UYG17" s="170"/>
      <c r="UYH17" s="171"/>
      <c r="UYI17" s="172"/>
      <c r="UYJ17" s="170"/>
      <c r="UYK17" s="173"/>
      <c r="UYL17" s="173"/>
      <c r="UYM17" s="170"/>
      <c r="UYN17" s="174"/>
      <c r="UYO17" s="175"/>
      <c r="UYP17" s="170"/>
      <c r="UYQ17" s="176"/>
      <c r="UYR17" s="177"/>
      <c r="UYS17" s="178"/>
      <c r="UYT17" s="169"/>
      <c r="UYU17" s="170"/>
      <c r="UYV17" s="171"/>
      <c r="UYW17" s="172"/>
      <c r="UYX17" s="170"/>
      <c r="UYY17" s="173"/>
      <c r="UYZ17" s="173"/>
      <c r="UZA17" s="170"/>
      <c r="UZB17" s="174"/>
      <c r="UZC17" s="175"/>
      <c r="UZD17" s="170"/>
      <c r="UZE17" s="176"/>
      <c r="UZF17" s="177"/>
      <c r="UZG17" s="178"/>
      <c r="UZH17" s="169"/>
      <c r="UZI17" s="170"/>
      <c r="UZJ17" s="171"/>
      <c r="UZK17" s="172"/>
      <c r="UZL17" s="170"/>
      <c r="UZM17" s="173"/>
      <c r="UZN17" s="173"/>
      <c r="UZO17" s="170"/>
      <c r="UZP17" s="174"/>
      <c r="UZQ17" s="175"/>
      <c r="UZR17" s="170"/>
      <c r="UZS17" s="176"/>
      <c r="UZT17" s="177"/>
      <c r="UZU17" s="178"/>
      <c r="UZV17" s="169"/>
      <c r="UZW17" s="170"/>
      <c r="UZX17" s="171"/>
      <c r="UZY17" s="172"/>
      <c r="UZZ17" s="170"/>
      <c r="VAA17" s="173"/>
      <c r="VAB17" s="173"/>
      <c r="VAC17" s="170"/>
      <c r="VAD17" s="174"/>
      <c r="VAE17" s="175"/>
      <c r="VAF17" s="170"/>
      <c r="VAG17" s="176"/>
      <c r="VAH17" s="177"/>
      <c r="VAI17" s="178"/>
      <c r="VAJ17" s="169"/>
      <c r="VAK17" s="170"/>
      <c r="VAL17" s="171"/>
      <c r="VAM17" s="172"/>
      <c r="VAN17" s="170"/>
      <c r="VAO17" s="173"/>
      <c r="VAP17" s="173"/>
      <c r="VAQ17" s="170"/>
      <c r="VAR17" s="174"/>
      <c r="VAS17" s="175"/>
      <c r="VAT17" s="170"/>
      <c r="VAU17" s="176"/>
      <c r="VAV17" s="177"/>
      <c r="VAW17" s="178"/>
      <c r="VAX17" s="169"/>
      <c r="VAY17" s="170"/>
      <c r="VAZ17" s="171"/>
      <c r="VBA17" s="172"/>
      <c r="VBB17" s="170"/>
      <c r="VBC17" s="173"/>
      <c r="VBD17" s="173"/>
      <c r="VBE17" s="170"/>
      <c r="VBF17" s="174"/>
      <c r="VBG17" s="175"/>
      <c r="VBH17" s="170"/>
      <c r="VBI17" s="176"/>
      <c r="VBJ17" s="177"/>
      <c r="VBK17" s="178"/>
      <c r="VBL17" s="169"/>
      <c r="VBM17" s="170"/>
      <c r="VBN17" s="171"/>
      <c r="VBO17" s="172"/>
      <c r="VBP17" s="170"/>
      <c r="VBQ17" s="173"/>
      <c r="VBR17" s="173"/>
      <c r="VBS17" s="170"/>
      <c r="VBT17" s="174"/>
      <c r="VBU17" s="175"/>
      <c r="VBV17" s="170"/>
      <c r="VBW17" s="176"/>
      <c r="VBX17" s="177"/>
      <c r="VBY17" s="178"/>
      <c r="VBZ17" s="169"/>
      <c r="VCA17" s="170"/>
      <c r="VCB17" s="171"/>
      <c r="VCC17" s="172"/>
      <c r="VCD17" s="170"/>
      <c r="VCE17" s="173"/>
      <c r="VCF17" s="173"/>
      <c r="VCG17" s="170"/>
      <c r="VCH17" s="174"/>
      <c r="VCI17" s="175"/>
      <c r="VCJ17" s="170"/>
      <c r="VCK17" s="176"/>
      <c r="VCL17" s="177"/>
      <c r="VCM17" s="178"/>
      <c r="VCN17" s="169"/>
      <c r="VCO17" s="170"/>
      <c r="VCP17" s="171"/>
      <c r="VCQ17" s="172"/>
      <c r="VCR17" s="170"/>
      <c r="VCS17" s="173"/>
      <c r="VCT17" s="173"/>
      <c r="VCU17" s="170"/>
      <c r="VCV17" s="174"/>
      <c r="VCW17" s="175"/>
      <c r="VCX17" s="170"/>
      <c r="VCY17" s="176"/>
      <c r="VCZ17" s="177"/>
      <c r="VDA17" s="178"/>
      <c r="VDB17" s="169"/>
      <c r="VDC17" s="170"/>
      <c r="VDD17" s="171"/>
      <c r="VDE17" s="172"/>
      <c r="VDF17" s="170"/>
      <c r="VDG17" s="173"/>
      <c r="VDH17" s="173"/>
      <c r="VDI17" s="170"/>
      <c r="VDJ17" s="174"/>
      <c r="VDK17" s="175"/>
      <c r="VDL17" s="170"/>
      <c r="VDM17" s="176"/>
      <c r="VDN17" s="177"/>
      <c r="VDO17" s="178"/>
      <c r="VDP17" s="169"/>
      <c r="VDQ17" s="170"/>
      <c r="VDR17" s="171"/>
      <c r="VDS17" s="172"/>
      <c r="VDT17" s="170"/>
      <c r="VDU17" s="173"/>
      <c r="VDV17" s="173"/>
      <c r="VDW17" s="170"/>
      <c r="VDX17" s="174"/>
      <c r="VDY17" s="175"/>
      <c r="VDZ17" s="170"/>
      <c r="VEA17" s="176"/>
      <c r="VEB17" s="177"/>
      <c r="VEC17" s="178"/>
      <c r="VED17" s="169"/>
      <c r="VEE17" s="170"/>
      <c r="VEF17" s="171"/>
      <c r="VEG17" s="172"/>
      <c r="VEH17" s="170"/>
      <c r="VEI17" s="173"/>
      <c r="VEJ17" s="173"/>
      <c r="VEK17" s="170"/>
      <c r="VEL17" s="174"/>
      <c r="VEM17" s="175"/>
      <c r="VEN17" s="170"/>
      <c r="VEO17" s="176"/>
      <c r="VEP17" s="177"/>
      <c r="VEQ17" s="178"/>
      <c r="VER17" s="169"/>
      <c r="VES17" s="170"/>
      <c r="VET17" s="171"/>
      <c r="VEU17" s="172"/>
      <c r="VEV17" s="170"/>
      <c r="VEW17" s="173"/>
      <c r="VEX17" s="173"/>
      <c r="VEY17" s="170"/>
      <c r="VEZ17" s="174"/>
      <c r="VFA17" s="175"/>
      <c r="VFB17" s="170"/>
      <c r="VFC17" s="176"/>
      <c r="VFD17" s="177"/>
      <c r="VFE17" s="178"/>
      <c r="VFF17" s="169"/>
      <c r="VFG17" s="170"/>
      <c r="VFH17" s="171"/>
      <c r="VFI17" s="172"/>
      <c r="VFJ17" s="170"/>
      <c r="VFK17" s="173"/>
      <c r="VFL17" s="173"/>
      <c r="VFM17" s="170"/>
      <c r="VFN17" s="174"/>
      <c r="VFO17" s="175"/>
      <c r="VFP17" s="170"/>
      <c r="VFQ17" s="176"/>
      <c r="VFR17" s="177"/>
      <c r="VFS17" s="178"/>
      <c r="VFT17" s="169"/>
      <c r="VFU17" s="170"/>
      <c r="VFV17" s="171"/>
      <c r="VFW17" s="172"/>
      <c r="VFX17" s="170"/>
      <c r="VFY17" s="173"/>
      <c r="VFZ17" s="173"/>
      <c r="VGA17" s="170"/>
      <c r="VGB17" s="174"/>
      <c r="VGC17" s="175"/>
      <c r="VGD17" s="170"/>
      <c r="VGE17" s="176"/>
      <c r="VGF17" s="177"/>
      <c r="VGG17" s="178"/>
      <c r="VGH17" s="169"/>
      <c r="VGI17" s="170"/>
      <c r="VGJ17" s="171"/>
      <c r="VGK17" s="172"/>
      <c r="VGL17" s="170"/>
      <c r="VGM17" s="173"/>
      <c r="VGN17" s="173"/>
      <c r="VGO17" s="170"/>
      <c r="VGP17" s="174"/>
      <c r="VGQ17" s="175"/>
      <c r="VGR17" s="170"/>
      <c r="VGS17" s="176"/>
      <c r="VGT17" s="177"/>
      <c r="VGU17" s="178"/>
      <c r="VGV17" s="169"/>
      <c r="VGW17" s="170"/>
      <c r="VGX17" s="171"/>
      <c r="VGY17" s="172"/>
      <c r="VGZ17" s="170"/>
      <c r="VHA17" s="173"/>
      <c r="VHB17" s="173"/>
      <c r="VHC17" s="170"/>
      <c r="VHD17" s="174"/>
      <c r="VHE17" s="175"/>
      <c r="VHF17" s="170"/>
      <c r="VHG17" s="176"/>
      <c r="VHH17" s="177"/>
      <c r="VHI17" s="178"/>
      <c r="VHJ17" s="169"/>
      <c r="VHK17" s="170"/>
      <c r="VHL17" s="171"/>
      <c r="VHM17" s="172"/>
      <c r="VHN17" s="170"/>
      <c r="VHO17" s="173"/>
      <c r="VHP17" s="173"/>
      <c r="VHQ17" s="170"/>
      <c r="VHR17" s="174"/>
      <c r="VHS17" s="175"/>
      <c r="VHT17" s="170"/>
      <c r="VHU17" s="176"/>
      <c r="VHV17" s="177"/>
      <c r="VHW17" s="178"/>
      <c r="VHX17" s="169"/>
      <c r="VHY17" s="170"/>
      <c r="VHZ17" s="171"/>
      <c r="VIA17" s="172"/>
      <c r="VIB17" s="170"/>
      <c r="VIC17" s="173"/>
      <c r="VID17" s="173"/>
      <c r="VIE17" s="170"/>
      <c r="VIF17" s="174"/>
      <c r="VIG17" s="175"/>
      <c r="VIH17" s="170"/>
      <c r="VII17" s="176"/>
      <c r="VIJ17" s="177"/>
      <c r="VIK17" s="178"/>
      <c r="VIL17" s="169"/>
      <c r="VIM17" s="170"/>
      <c r="VIN17" s="171"/>
      <c r="VIO17" s="172"/>
      <c r="VIP17" s="170"/>
      <c r="VIQ17" s="173"/>
      <c r="VIR17" s="173"/>
      <c r="VIS17" s="170"/>
      <c r="VIT17" s="174"/>
      <c r="VIU17" s="175"/>
      <c r="VIV17" s="170"/>
      <c r="VIW17" s="176"/>
      <c r="VIX17" s="177"/>
      <c r="VIY17" s="178"/>
      <c r="VIZ17" s="169"/>
      <c r="VJA17" s="170"/>
      <c r="VJB17" s="171"/>
      <c r="VJC17" s="172"/>
      <c r="VJD17" s="170"/>
      <c r="VJE17" s="173"/>
      <c r="VJF17" s="173"/>
      <c r="VJG17" s="170"/>
      <c r="VJH17" s="174"/>
      <c r="VJI17" s="175"/>
      <c r="VJJ17" s="170"/>
      <c r="VJK17" s="176"/>
      <c r="VJL17" s="177"/>
      <c r="VJM17" s="178"/>
      <c r="VJN17" s="169"/>
      <c r="VJO17" s="170"/>
      <c r="VJP17" s="171"/>
      <c r="VJQ17" s="172"/>
      <c r="VJR17" s="170"/>
      <c r="VJS17" s="173"/>
      <c r="VJT17" s="173"/>
      <c r="VJU17" s="170"/>
      <c r="VJV17" s="174"/>
      <c r="VJW17" s="175"/>
      <c r="VJX17" s="170"/>
      <c r="VJY17" s="176"/>
      <c r="VJZ17" s="177"/>
      <c r="VKA17" s="178"/>
      <c r="VKB17" s="169"/>
      <c r="VKC17" s="170"/>
      <c r="VKD17" s="171"/>
      <c r="VKE17" s="172"/>
      <c r="VKF17" s="170"/>
      <c r="VKG17" s="173"/>
      <c r="VKH17" s="173"/>
      <c r="VKI17" s="170"/>
      <c r="VKJ17" s="174"/>
      <c r="VKK17" s="175"/>
      <c r="VKL17" s="170"/>
      <c r="VKM17" s="176"/>
      <c r="VKN17" s="177"/>
      <c r="VKO17" s="178"/>
      <c r="VKP17" s="169"/>
      <c r="VKQ17" s="170"/>
      <c r="VKR17" s="171"/>
      <c r="VKS17" s="172"/>
      <c r="VKT17" s="170"/>
      <c r="VKU17" s="173"/>
      <c r="VKV17" s="173"/>
      <c r="VKW17" s="170"/>
      <c r="VKX17" s="174"/>
      <c r="VKY17" s="175"/>
      <c r="VKZ17" s="170"/>
      <c r="VLA17" s="176"/>
      <c r="VLB17" s="177"/>
      <c r="VLC17" s="178"/>
      <c r="VLD17" s="169"/>
      <c r="VLE17" s="170"/>
      <c r="VLF17" s="171"/>
      <c r="VLG17" s="172"/>
      <c r="VLH17" s="170"/>
      <c r="VLI17" s="173"/>
      <c r="VLJ17" s="173"/>
      <c r="VLK17" s="170"/>
      <c r="VLL17" s="174"/>
      <c r="VLM17" s="175"/>
      <c r="VLN17" s="170"/>
      <c r="VLO17" s="176"/>
      <c r="VLP17" s="177"/>
      <c r="VLQ17" s="178"/>
      <c r="VLR17" s="169"/>
      <c r="VLS17" s="170"/>
      <c r="VLT17" s="171"/>
      <c r="VLU17" s="172"/>
      <c r="VLV17" s="170"/>
      <c r="VLW17" s="173"/>
      <c r="VLX17" s="173"/>
      <c r="VLY17" s="170"/>
      <c r="VLZ17" s="174"/>
      <c r="VMA17" s="175"/>
      <c r="VMB17" s="170"/>
      <c r="VMC17" s="176"/>
      <c r="VMD17" s="177"/>
      <c r="VME17" s="178"/>
      <c r="VMF17" s="169"/>
      <c r="VMG17" s="170"/>
      <c r="VMH17" s="171"/>
      <c r="VMI17" s="172"/>
      <c r="VMJ17" s="170"/>
      <c r="VMK17" s="173"/>
      <c r="VML17" s="173"/>
      <c r="VMM17" s="170"/>
      <c r="VMN17" s="174"/>
      <c r="VMO17" s="175"/>
      <c r="VMP17" s="170"/>
      <c r="VMQ17" s="176"/>
      <c r="VMR17" s="177"/>
      <c r="VMS17" s="178"/>
      <c r="VMT17" s="169"/>
      <c r="VMU17" s="170"/>
      <c r="VMV17" s="171"/>
      <c r="VMW17" s="172"/>
      <c r="VMX17" s="170"/>
      <c r="VMY17" s="173"/>
      <c r="VMZ17" s="173"/>
      <c r="VNA17" s="170"/>
      <c r="VNB17" s="174"/>
      <c r="VNC17" s="175"/>
      <c r="VND17" s="170"/>
      <c r="VNE17" s="176"/>
      <c r="VNF17" s="177"/>
      <c r="VNG17" s="178"/>
      <c r="VNH17" s="169"/>
      <c r="VNI17" s="170"/>
      <c r="VNJ17" s="171"/>
      <c r="VNK17" s="172"/>
      <c r="VNL17" s="170"/>
      <c r="VNM17" s="173"/>
      <c r="VNN17" s="173"/>
      <c r="VNO17" s="170"/>
      <c r="VNP17" s="174"/>
      <c r="VNQ17" s="175"/>
      <c r="VNR17" s="170"/>
      <c r="VNS17" s="176"/>
      <c r="VNT17" s="177"/>
      <c r="VNU17" s="178"/>
      <c r="VNV17" s="169"/>
      <c r="VNW17" s="170"/>
      <c r="VNX17" s="171"/>
      <c r="VNY17" s="172"/>
      <c r="VNZ17" s="170"/>
      <c r="VOA17" s="173"/>
      <c r="VOB17" s="173"/>
      <c r="VOC17" s="170"/>
      <c r="VOD17" s="174"/>
      <c r="VOE17" s="175"/>
      <c r="VOF17" s="170"/>
      <c r="VOG17" s="176"/>
      <c r="VOH17" s="177"/>
      <c r="VOI17" s="178"/>
      <c r="VOJ17" s="169"/>
      <c r="VOK17" s="170"/>
      <c r="VOL17" s="171"/>
      <c r="VOM17" s="172"/>
      <c r="VON17" s="170"/>
      <c r="VOO17" s="173"/>
      <c r="VOP17" s="173"/>
      <c r="VOQ17" s="170"/>
      <c r="VOR17" s="174"/>
      <c r="VOS17" s="175"/>
      <c r="VOT17" s="170"/>
      <c r="VOU17" s="176"/>
      <c r="VOV17" s="177"/>
      <c r="VOW17" s="178"/>
      <c r="VOX17" s="169"/>
      <c r="VOY17" s="170"/>
      <c r="VOZ17" s="171"/>
      <c r="VPA17" s="172"/>
      <c r="VPB17" s="170"/>
      <c r="VPC17" s="173"/>
      <c r="VPD17" s="173"/>
      <c r="VPE17" s="170"/>
      <c r="VPF17" s="174"/>
      <c r="VPG17" s="175"/>
      <c r="VPH17" s="170"/>
      <c r="VPI17" s="176"/>
      <c r="VPJ17" s="177"/>
      <c r="VPK17" s="178"/>
      <c r="VPL17" s="169"/>
      <c r="VPM17" s="170"/>
      <c r="VPN17" s="171"/>
      <c r="VPO17" s="172"/>
      <c r="VPP17" s="170"/>
      <c r="VPQ17" s="173"/>
      <c r="VPR17" s="173"/>
      <c r="VPS17" s="170"/>
      <c r="VPT17" s="174"/>
      <c r="VPU17" s="175"/>
      <c r="VPV17" s="170"/>
      <c r="VPW17" s="176"/>
      <c r="VPX17" s="177"/>
      <c r="VPY17" s="178"/>
      <c r="VPZ17" s="169"/>
      <c r="VQA17" s="170"/>
      <c r="VQB17" s="171"/>
      <c r="VQC17" s="172"/>
      <c r="VQD17" s="170"/>
      <c r="VQE17" s="173"/>
      <c r="VQF17" s="173"/>
      <c r="VQG17" s="170"/>
      <c r="VQH17" s="174"/>
      <c r="VQI17" s="175"/>
      <c r="VQJ17" s="170"/>
      <c r="VQK17" s="176"/>
      <c r="VQL17" s="177"/>
      <c r="VQM17" s="178"/>
      <c r="VQN17" s="169"/>
      <c r="VQO17" s="170"/>
      <c r="VQP17" s="171"/>
      <c r="VQQ17" s="172"/>
      <c r="VQR17" s="170"/>
      <c r="VQS17" s="173"/>
      <c r="VQT17" s="173"/>
      <c r="VQU17" s="170"/>
      <c r="VQV17" s="174"/>
      <c r="VQW17" s="175"/>
      <c r="VQX17" s="170"/>
      <c r="VQY17" s="176"/>
      <c r="VQZ17" s="177"/>
      <c r="VRA17" s="178"/>
      <c r="VRB17" s="169"/>
      <c r="VRC17" s="170"/>
      <c r="VRD17" s="171"/>
      <c r="VRE17" s="172"/>
      <c r="VRF17" s="170"/>
      <c r="VRG17" s="173"/>
      <c r="VRH17" s="173"/>
      <c r="VRI17" s="170"/>
      <c r="VRJ17" s="174"/>
      <c r="VRK17" s="175"/>
      <c r="VRL17" s="170"/>
      <c r="VRM17" s="176"/>
      <c r="VRN17" s="177"/>
      <c r="VRO17" s="178"/>
      <c r="VRP17" s="169"/>
      <c r="VRQ17" s="170"/>
      <c r="VRR17" s="171"/>
      <c r="VRS17" s="172"/>
      <c r="VRT17" s="170"/>
      <c r="VRU17" s="173"/>
      <c r="VRV17" s="173"/>
      <c r="VRW17" s="170"/>
      <c r="VRX17" s="174"/>
      <c r="VRY17" s="175"/>
      <c r="VRZ17" s="170"/>
      <c r="VSA17" s="176"/>
      <c r="VSB17" s="177"/>
      <c r="VSC17" s="178"/>
      <c r="VSD17" s="169"/>
      <c r="VSE17" s="170"/>
      <c r="VSF17" s="171"/>
      <c r="VSG17" s="172"/>
      <c r="VSH17" s="170"/>
      <c r="VSI17" s="173"/>
      <c r="VSJ17" s="173"/>
      <c r="VSK17" s="170"/>
      <c r="VSL17" s="174"/>
      <c r="VSM17" s="175"/>
      <c r="VSN17" s="170"/>
      <c r="VSO17" s="176"/>
      <c r="VSP17" s="177"/>
      <c r="VSQ17" s="178"/>
      <c r="VSR17" s="169"/>
      <c r="VSS17" s="170"/>
      <c r="VST17" s="171"/>
      <c r="VSU17" s="172"/>
      <c r="VSV17" s="170"/>
      <c r="VSW17" s="173"/>
      <c r="VSX17" s="173"/>
      <c r="VSY17" s="170"/>
      <c r="VSZ17" s="174"/>
      <c r="VTA17" s="175"/>
      <c r="VTB17" s="170"/>
      <c r="VTC17" s="176"/>
      <c r="VTD17" s="177"/>
      <c r="VTE17" s="178"/>
      <c r="VTF17" s="169"/>
      <c r="VTG17" s="170"/>
      <c r="VTH17" s="171"/>
      <c r="VTI17" s="172"/>
      <c r="VTJ17" s="170"/>
      <c r="VTK17" s="173"/>
      <c r="VTL17" s="173"/>
      <c r="VTM17" s="170"/>
      <c r="VTN17" s="174"/>
      <c r="VTO17" s="175"/>
      <c r="VTP17" s="170"/>
      <c r="VTQ17" s="176"/>
      <c r="VTR17" s="177"/>
      <c r="VTS17" s="178"/>
      <c r="VTT17" s="169"/>
      <c r="VTU17" s="170"/>
      <c r="VTV17" s="171"/>
      <c r="VTW17" s="172"/>
      <c r="VTX17" s="170"/>
      <c r="VTY17" s="173"/>
      <c r="VTZ17" s="173"/>
      <c r="VUA17" s="170"/>
      <c r="VUB17" s="174"/>
      <c r="VUC17" s="175"/>
      <c r="VUD17" s="170"/>
      <c r="VUE17" s="176"/>
      <c r="VUF17" s="177"/>
      <c r="VUG17" s="178"/>
      <c r="VUH17" s="169"/>
      <c r="VUI17" s="170"/>
      <c r="VUJ17" s="171"/>
      <c r="VUK17" s="172"/>
      <c r="VUL17" s="170"/>
      <c r="VUM17" s="173"/>
      <c r="VUN17" s="173"/>
      <c r="VUO17" s="170"/>
      <c r="VUP17" s="174"/>
      <c r="VUQ17" s="175"/>
      <c r="VUR17" s="170"/>
      <c r="VUS17" s="176"/>
      <c r="VUT17" s="177"/>
      <c r="VUU17" s="178"/>
      <c r="VUV17" s="169"/>
      <c r="VUW17" s="170"/>
      <c r="VUX17" s="171"/>
      <c r="VUY17" s="172"/>
      <c r="VUZ17" s="170"/>
      <c r="VVA17" s="173"/>
      <c r="VVB17" s="173"/>
      <c r="VVC17" s="170"/>
      <c r="VVD17" s="174"/>
      <c r="VVE17" s="175"/>
      <c r="VVF17" s="170"/>
      <c r="VVG17" s="176"/>
      <c r="VVH17" s="177"/>
      <c r="VVI17" s="178"/>
      <c r="VVJ17" s="169"/>
      <c r="VVK17" s="170"/>
      <c r="VVL17" s="171"/>
      <c r="VVM17" s="172"/>
      <c r="VVN17" s="170"/>
      <c r="VVO17" s="173"/>
      <c r="VVP17" s="173"/>
      <c r="VVQ17" s="170"/>
      <c r="VVR17" s="174"/>
      <c r="VVS17" s="175"/>
      <c r="VVT17" s="170"/>
      <c r="VVU17" s="176"/>
      <c r="VVV17" s="177"/>
      <c r="VVW17" s="178"/>
      <c r="VVX17" s="169"/>
      <c r="VVY17" s="170"/>
      <c r="VVZ17" s="171"/>
      <c r="VWA17" s="172"/>
      <c r="VWB17" s="170"/>
      <c r="VWC17" s="173"/>
      <c r="VWD17" s="173"/>
      <c r="VWE17" s="170"/>
      <c r="VWF17" s="174"/>
      <c r="VWG17" s="175"/>
      <c r="VWH17" s="170"/>
      <c r="VWI17" s="176"/>
      <c r="VWJ17" s="177"/>
      <c r="VWK17" s="178"/>
      <c r="VWL17" s="169"/>
      <c r="VWM17" s="170"/>
      <c r="VWN17" s="171"/>
      <c r="VWO17" s="172"/>
      <c r="VWP17" s="170"/>
      <c r="VWQ17" s="173"/>
      <c r="VWR17" s="173"/>
      <c r="VWS17" s="170"/>
      <c r="VWT17" s="174"/>
      <c r="VWU17" s="175"/>
      <c r="VWV17" s="170"/>
      <c r="VWW17" s="176"/>
      <c r="VWX17" s="177"/>
      <c r="VWY17" s="178"/>
      <c r="VWZ17" s="169"/>
      <c r="VXA17" s="170"/>
      <c r="VXB17" s="171"/>
      <c r="VXC17" s="172"/>
      <c r="VXD17" s="170"/>
      <c r="VXE17" s="173"/>
      <c r="VXF17" s="173"/>
      <c r="VXG17" s="170"/>
      <c r="VXH17" s="174"/>
      <c r="VXI17" s="175"/>
      <c r="VXJ17" s="170"/>
      <c r="VXK17" s="176"/>
      <c r="VXL17" s="177"/>
      <c r="VXM17" s="178"/>
      <c r="VXN17" s="169"/>
      <c r="VXO17" s="170"/>
      <c r="VXP17" s="171"/>
      <c r="VXQ17" s="172"/>
      <c r="VXR17" s="170"/>
      <c r="VXS17" s="173"/>
      <c r="VXT17" s="173"/>
      <c r="VXU17" s="170"/>
      <c r="VXV17" s="174"/>
      <c r="VXW17" s="175"/>
      <c r="VXX17" s="170"/>
      <c r="VXY17" s="176"/>
      <c r="VXZ17" s="177"/>
      <c r="VYA17" s="178"/>
      <c r="VYB17" s="169"/>
      <c r="VYC17" s="170"/>
      <c r="VYD17" s="171"/>
      <c r="VYE17" s="172"/>
      <c r="VYF17" s="170"/>
      <c r="VYG17" s="173"/>
      <c r="VYH17" s="173"/>
      <c r="VYI17" s="170"/>
      <c r="VYJ17" s="174"/>
      <c r="VYK17" s="175"/>
      <c r="VYL17" s="170"/>
      <c r="VYM17" s="176"/>
      <c r="VYN17" s="177"/>
      <c r="VYO17" s="178"/>
      <c r="VYP17" s="169"/>
      <c r="VYQ17" s="170"/>
      <c r="VYR17" s="171"/>
      <c r="VYS17" s="172"/>
      <c r="VYT17" s="170"/>
      <c r="VYU17" s="173"/>
      <c r="VYV17" s="173"/>
      <c r="VYW17" s="170"/>
      <c r="VYX17" s="174"/>
      <c r="VYY17" s="175"/>
      <c r="VYZ17" s="170"/>
      <c r="VZA17" s="176"/>
      <c r="VZB17" s="177"/>
      <c r="VZC17" s="178"/>
      <c r="VZD17" s="169"/>
      <c r="VZE17" s="170"/>
      <c r="VZF17" s="171"/>
      <c r="VZG17" s="172"/>
      <c r="VZH17" s="170"/>
      <c r="VZI17" s="173"/>
      <c r="VZJ17" s="173"/>
      <c r="VZK17" s="170"/>
      <c r="VZL17" s="174"/>
      <c r="VZM17" s="175"/>
      <c r="VZN17" s="170"/>
      <c r="VZO17" s="176"/>
      <c r="VZP17" s="177"/>
      <c r="VZQ17" s="178"/>
      <c r="VZR17" s="169"/>
      <c r="VZS17" s="170"/>
      <c r="VZT17" s="171"/>
      <c r="VZU17" s="172"/>
      <c r="VZV17" s="170"/>
      <c r="VZW17" s="173"/>
      <c r="VZX17" s="173"/>
      <c r="VZY17" s="170"/>
      <c r="VZZ17" s="174"/>
      <c r="WAA17" s="175"/>
      <c r="WAB17" s="170"/>
      <c r="WAC17" s="176"/>
      <c r="WAD17" s="177"/>
      <c r="WAE17" s="178"/>
      <c r="WAF17" s="169"/>
      <c r="WAG17" s="170"/>
      <c r="WAH17" s="171"/>
      <c r="WAI17" s="172"/>
      <c r="WAJ17" s="170"/>
      <c r="WAK17" s="173"/>
      <c r="WAL17" s="173"/>
      <c r="WAM17" s="170"/>
      <c r="WAN17" s="174"/>
      <c r="WAO17" s="175"/>
      <c r="WAP17" s="170"/>
      <c r="WAQ17" s="176"/>
      <c r="WAR17" s="177"/>
      <c r="WAS17" s="178"/>
      <c r="WAT17" s="169"/>
      <c r="WAU17" s="170"/>
      <c r="WAV17" s="171"/>
      <c r="WAW17" s="172"/>
      <c r="WAX17" s="170"/>
      <c r="WAY17" s="173"/>
      <c r="WAZ17" s="173"/>
      <c r="WBA17" s="170"/>
      <c r="WBB17" s="174"/>
      <c r="WBC17" s="175"/>
      <c r="WBD17" s="170"/>
      <c r="WBE17" s="176"/>
      <c r="WBF17" s="177"/>
      <c r="WBG17" s="178"/>
      <c r="WBH17" s="169"/>
      <c r="WBI17" s="170"/>
      <c r="WBJ17" s="171"/>
      <c r="WBK17" s="172"/>
      <c r="WBL17" s="170"/>
      <c r="WBM17" s="173"/>
      <c r="WBN17" s="173"/>
      <c r="WBO17" s="170"/>
      <c r="WBP17" s="174"/>
      <c r="WBQ17" s="175"/>
      <c r="WBR17" s="170"/>
      <c r="WBS17" s="176"/>
      <c r="WBT17" s="177"/>
      <c r="WBU17" s="178"/>
      <c r="WBV17" s="169"/>
      <c r="WBW17" s="170"/>
      <c r="WBX17" s="171"/>
      <c r="WBY17" s="172"/>
      <c r="WBZ17" s="170"/>
      <c r="WCA17" s="173"/>
      <c r="WCB17" s="173"/>
      <c r="WCC17" s="170"/>
      <c r="WCD17" s="174"/>
      <c r="WCE17" s="175"/>
      <c r="WCF17" s="170"/>
      <c r="WCG17" s="176"/>
      <c r="WCH17" s="177"/>
      <c r="WCI17" s="178"/>
      <c r="WCJ17" s="169"/>
      <c r="WCK17" s="170"/>
      <c r="WCL17" s="171"/>
      <c r="WCM17" s="172"/>
      <c r="WCN17" s="170"/>
      <c r="WCO17" s="173"/>
      <c r="WCP17" s="173"/>
      <c r="WCQ17" s="170"/>
      <c r="WCR17" s="174"/>
      <c r="WCS17" s="175"/>
      <c r="WCT17" s="170"/>
      <c r="WCU17" s="176"/>
      <c r="WCV17" s="177"/>
      <c r="WCW17" s="178"/>
      <c r="WCX17" s="169"/>
      <c r="WCY17" s="170"/>
      <c r="WCZ17" s="171"/>
      <c r="WDA17" s="172"/>
      <c r="WDB17" s="170"/>
      <c r="WDC17" s="173"/>
      <c r="WDD17" s="173"/>
      <c r="WDE17" s="170"/>
      <c r="WDF17" s="174"/>
      <c r="WDG17" s="175"/>
      <c r="WDH17" s="170"/>
      <c r="WDI17" s="176"/>
      <c r="WDJ17" s="177"/>
      <c r="WDK17" s="178"/>
      <c r="WDL17" s="169"/>
      <c r="WDM17" s="170"/>
      <c r="WDN17" s="171"/>
      <c r="WDO17" s="172"/>
      <c r="WDP17" s="170"/>
      <c r="WDQ17" s="173"/>
      <c r="WDR17" s="173"/>
      <c r="WDS17" s="170"/>
      <c r="WDT17" s="174"/>
      <c r="WDU17" s="175"/>
      <c r="WDV17" s="170"/>
      <c r="WDW17" s="176"/>
      <c r="WDX17" s="177"/>
      <c r="WDY17" s="178"/>
      <c r="WDZ17" s="169"/>
      <c r="WEA17" s="170"/>
      <c r="WEB17" s="171"/>
      <c r="WEC17" s="172"/>
      <c r="WED17" s="170"/>
      <c r="WEE17" s="173"/>
      <c r="WEF17" s="173"/>
      <c r="WEG17" s="170"/>
      <c r="WEH17" s="174"/>
      <c r="WEI17" s="175"/>
      <c r="WEJ17" s="170"/>
      <c r="WEK17" s="176"/>
      <c r="WEL17" s="177"/>
      <c r="WEM17" s="178"/>
      <c r="WEN17" s="169"/>
      <c r="WEO17" s="170"/>
      <c r="WEP17" s="171"/>
      <c r="WEQ17" s="172"/>
      <c r="WER17" s="170"/>
      <c r="WES17" s="173"/>
      <c r="WET17" s="173"/>
      <c r="WEU17" s="170"/>
      <c r="WEV17" s="174"/>
      <c r="WEW17" s="175"/>
      <c r="WEX17" s="170"/>
      <c r="WEY17" s="176"/>
      <c r="WEZ17" s="177"/>
      <c r="WFA17" s="178"/>
      <c r="WFB17" s="169"/>
      <c r="WFC17" s="170"/>
      <c r="WFD17" s="171"/>
      <c r="WFE17" s="172"/>
      <c r="WFF17" s="170"/>
      <c r="WFG17" s="173"/>
      <c r="WFH17" s="173"/>
      <c r="WFI17" s="170"/>
      <c r="WFJ17" s="174"/>
      <c r="WFK17" s="175"/>
      <c r="WFL17" s="170"/>
      <c r="WFM17" s="176"/>
      <c r="WFN17" s="177"/>
      <c r="WFO17" s="178"/>
      <c r="WFP17" s="169"/>
      <c r="WFQ17" s="170"/>
      <c r="WFR17" s="171"/>
      <c r="WFS17" s="172"/>
      <c r="WFT17" s="170"/>
      <c r="WFU17" s="173"/>
      <c r="WFV17" s="173"/>
      <c r="WFW17" s="170"/>
      <c r="WFX17" s="174"/>
      <c r="WFY17" s="175"/>
      <c r="WFZ17" s="170"/>
      <c r="WGA17" s="176"/>
      <c r="WGB17" s="177"/>
      <c r="WGC17" s="178"/>
      <c r="WGD17" s="169"/>
      <c r="WGE17" s="170"/>
      <c r="WGF17" s="171"/>
      <c r="WGG17" s="172"/>
      <c r="WGH17" s="170"/>
      <c r="WGI17" s="173"/>
      <c r="WGJ17" s="173"/>
      <c r="WGK17" s="170"/>
      <c r="WGL17" s="174"/>
      <c r="WGM17" s="175"/>
      <c r="WGN17" s="170"/>
      <c r="WGO17" s="176"/>
      <c r="WGP17" s="177"/>
      <c r="WGQ17" s="178"/>
      <c r="WGR17" s="169"/>
      <c r="WGS17" s="170"/>
      <c r="WGT17" s="171"/>
      <c r="WGU17" s="172"/>
      <c r="WGV17" s="170"/>
      <c r="WGW17" s="173"/>
      <c r="WGX17" s="173"/>
      <c r="WGY17" s="170"/>
      <c r="WGZ17" s="174"/>
      <c r="WHA17" s="175"/>
      <c r="WHB17" s="170"/>
      <c r="WHC17" s="176"/>
      <c r="WHD17" s="177"/>
      <c r="WHE17" s="178"/>
      <c r="WHF17" s="169"/>
      <c r="WHG17" s="170"/>
      <c r="WHH17" s="171"/>
      <c r="WHI17" s="172"/>
      <c r="WHJ17" s="170"/>
      <c r="WHK17" s="173"/>
      <c r="WHL17" s="173"/>
      <c r="WHM17" s="170"/>
      <c r="WHN17" s="174"/>
      <c r="WHO17" s="175"/>
      <c r="WHP17" s="170"/>
      <c r="WHQ17" s="176"/>
      <c r="WHR17" s="177"/>
      <c r="WHS17" s="178"/>
      <c r="WHT17" s="169"/>
      <c r="WHU17" s="170"/>
      <c r="WHV17" s="171"/>
      <c r="WHW17" s="172"/>
      <c r="WHX17" s="170"/>
      <c r="WHY17" s="173"/>
      <c r="WHZ17" s="173"/>
      <c r="WIA17" s="170"/>
      <c r="WIB17" s="174"/>
      <c r="WIC17" s="175"/>
      <c r="WID17" s="170"/>
      <c r="WIE17" s="176"/>
      <c r="WIF17" s="177"/>
      <c r="WIG17" s="178"/>
      <c r="WIH17" s="169"/>
      <c r="WII17" s="170"/>
      <c r="WIJ17" s="171"/>
      <c r="WIK17" s="172"/>
      <c r="WIL17" s="170"/>
      <c r="WIM17" s="173"/>
      <c r="WIN17" s="173"/>
      <c r="WIO17" s="170"/>
      <c r="WIP17" s="174"/>
      <c r="WIQ17" s="175"/>
      <c r="WIR17" s="170"/>
      <c r="WIS17" s="176"/>
      <c r="WIT17" s="177"/>
      <c r="WIU17" s="178"/>
      <c r="WIV17" s="169"/>
      <c r="WIW17" s="170"/>
      <c r="WIX17" s="171"/>
      <c r="WIY17" s="172"/>
      <c r="WIZ17" s="170"/>
      <c r="WJA17" s="173"/>
      <c r="WJB17" s="173"/>
      <c r="WJC17" s="170"/>
      <c r="WJD17" s="174"/>
      <c r="WJE17" s="175"/>
      <c r="WJF17" s="170"/>
      <c r="WJG17" s="176"/>
      <c r="WJH17" s="177"/>
      <c r="WJI17" s="178"/>
      <c r="WJJ17" s="169"/>
      <c r="WJK17" s="170"/>
      <c r="WJL17" s="171"/>
      <c r="WJM17" s="172"/>
      <c r="WJN17" s="170"/>
      <c r="WJO17" s="173"/>
      <c r="WJP17" s="173"/>
      <c r="WJQ17" s="170"/>
      <c r="WJR17" s="174"/>
      <c r="WJS17" s="175"/>
      <c r="WJT17" s="170"/>
      <c r="WJU17" s="176"/>
      <c r="WJV17" s="177"/>
      <c r="WJW17" s="178"/>
      <c r="WJX17" s="169"/>
      <c r="WJY17" s="170"/>
      <c r="WJZ17" s="171"/>
      <c r="WKA17" s="172"/>
      <c r="WKB17" s="170"/>
      <c r="WKC17" s="173"/>
      <c r="WKD17" s="173"/>
      <c r="WKE17" s="170"/>
      <c r="WKF17" s="174"/>
      <c r="WKG17" s="175"/>
      <c r="WKH17" s="170"/>
      <c r="WKI17" s="176"/>
      <c r="WKJ17" s="177"/>
      <c r="WKK17" s="178"/>
      <c r="WKL17" s="169"/>
      <c r="WKM17" s="170"/>
      <c r="WKN17" s="171"/>
      <c r="WKO17" s="172"/>
      <c r="WKP17" s="170"/>
      <c r="WKQ17" s="173"/>
      <c r="WKR17" s="173"/>
      <c r="WKS17" s="170"/>
      <c r="WKT17" s="174"/>
      <c r="WKU17" s="175"/>
      <c r="WKV17" s="170"/>
      <c r="WKW17" s="176"/>
      <c r="WKX17" s="177"/>
      <c r="WKY17" s="178"/>
      <c r="WKZ17" s="169"/>
      <c r="WLA17" s="170"/>
      <c r="WLB17" s="171"/>
      <c r="WLC17" s="172"/>
      <c r="WLD17" s="170"/>
      <c r="WLE17" s="173"/>
      <c r="WLF17" s="173"/>
      <c r="WLG17" s="170"/>
      <c r="WLH17" s="174"/>
      <c r="WLI17" s="175"/>
      <c r="WLJ17" s="170"/>
      <c r="WLK17" s="176"/>
      <c r="WLL17" s="177"/>
      <c r="WLM17" s="178"/>
      <c r="WLN17" s="169"/>
      <c r="WLO17" s="170"/>
      <c r="WLP17" s="171"/>
      <c r="WLQ17" s="172"/>
      <c r="WLR17" s="170"/>
      <c r="WLS17" s="173"/>
      <c r="WLT17" s="173"/>
      <c r="WLU17" s="170"/>
      <c r="WLV17" s="174"/>
      <c r="WLW17" s="175"/>
      <c r="WLX17" s="170"/>
      <c r="WLY17" s="176"/>
      <c r="WLZ17" s="177"/>
      <c r="WMA17" s="178"/>
      <c r="WMB17" s="169"/>
      <c r="WMC17" s="170"/>
      <c r="WMD17" s="171"/>
      <c r="WME17" s="172"/>
      <c r="WMF17" s="170"/>
      <c r="WMG17" s="173"/>
      <c r="WMH17" s="173"/>
      <c r="WMI17" s="170"/>
      <c r="WMJ17" s="174"/>
      <c r="WMK17" s="175"/>
      <c r="WML17" s="170"/>
      <c r="WMM17" s="176"/>
      <c r="WMN17" s="177"/>
      <c r="WMO17" s="178"/>
      <c r="WMP17" s="169"/>
      <c r="WMQ17" s="170"/>
      <c r="WMR17" s="171"/>
      <c r="WMS17" s="172"/>
      <c r="WMT17" s="170"/>
      <c r="WMU17" s="173"/>
      <c r="WMV17" s="173"/>
      <c r="WMW17" s="170"/>
      <c r="WMX17" s="174"/>
      <c r="WMY17" s="175"/>
      <c r="WMZ17" s="170"/>
      <c r="WNA17" s="176"/>
      <c r="WNB17" s="177"/>
      <c r="WNC17" s="178"/>
      <c r="WND17" s="169"/>
      <c r="WNE17" s="170"/>
      <c r="WNF17" s="171"/>
      <c r="WNG17" s="172"/>
      <c r="WNH17" s="170"/>
      <c r="WNI17" s="173"/>
      <c r="WNJ17" s="173"/>
      <c r="WNK17" s="170"/>
      <c r="WNL17" s="174"/>
      <c r="WNM17" s="175"/>
      <c r="WNN17" s="170"/>
      <c r="WNO17" s="176"/>
      <c r="WNP17" s="177"/>
      <c r="WNQ17" s="178"/>
      <c r="WNR17" s="169"/>
      <c r="WNS17" s="170"/>
      <c r="WNT17" s="171"/>
      <c r="WNU17" s="172"/>
      <c r="WNV17" s="170"/>
      <c r="WNW17" s="173"/>
      <c r="WNX17" s="173"/>
      <c r="WNY17" s="170"/>
      <c r="WNZ17" s="174"/>
      <c r="WOA17" s="175"/>
      <c r="WOB17" s="170"/>
      <c r="WOC17" s="176"/>
      <c r="WOD17" s="177"/>
      <c r="WOE17" s="178"/>
      <c r="WOF17" s="169"/>
      <c r="WOG17" s="170"/>
      <c r="WOH17" s="171"/>
      <c r="WOI17" s="172"/>
      <c r="WOJ17" s="170"/>
      <c r="WOK17" s="173"/>
      <c r="WOL17" s="173"/>
      <c r="WOM17" s="170"/>
      <c r="WON17" s="174"/>
      <c r="WOO17" s="175"/>
      <c r="WOP17" s="170"/>
      <c r="WOQ17" s="176"/>
      <c r="WOR17" s="177"/>
      <c r="WOS17" s="178"/>
      <c r="WOT17" s="169"/>
      <c r="WOU17" s="170"/>
      <c r="WOV17" s="171"/>
      <c r="WOW17" s="172"/>
      <c r="WOX17" s="170"/>
      <c r="WOY17" s="173"/>
      <c r="WOZ17" s="173"/>
      <c r="WPA17" s="170"/>
      <c r="WPB17" s="174"/>
      <c r="WPC17" s="175"/>
      <c r="WPD17" s="170"/>
      <c r="WPE17" s="176"/>
      <c r="WPF17" s="177"/>
      <c r="WPG17" s="178"/>
      <c r="WPH17" s="169"/>
      <c r="WPI17" s="170"/>
      <c r="WPJ17" s="171"/>
      <c r="WPK17" s="172"/>
      <c r="WPL17" s="170"/>
      <c r="WPM17" s="173"/>
      <c r="WPN17" s="173"/>
      <c r="WPO17" s="170"/>
      <c r="WPP17" s="174"/>
      <c r="WPQ17" s="175"/>
      <c r="WPR17" s="170"/>
      <c r="WPS17" s="176"/>
      <c r="WPT17" s="177"/>
      <c r="WPU17" s="178"/>
      <c r="WPV17" s="169"/>
      <c r="WPW17" s="170"/>
      <c r="WPX17" s="171"/>
      <c r="WPY17" s="172"/>
      <c r="WPZ17" s="170"/>
      <c r="WQA17" s="173"/>
      <c r="WQB17" s="173"/>
      <c r="WQC17" s="170"/>
      <c r="WQD17" s="174"/>
      <c r="WQE17" s="175"/>
      <c r="WQF17" s="170"/>
      <c r="WQG17" s="176"/>
      <c r="WQH17" s="177"/>
      <c r="WQI17" s="178"/>
      <c r="WQJ17" s="169"/>
      <c r="WQK17" s="170"/>
      <c r="WQL17" s="171"/>
      <c r="WQM17" s="172"/>
      <c r="WQN17" s="170"/>
      <c r="WQO17" s="173"/>
      <c r="WQP17" s="173"/>
      <c r="WQQ17" s="170"/>
      <c r="WQR17" s="174"/>
      <c r="WQS17" s="175"/>
      <c r="WQT17" s="170"/>
      <c r="WQU17" s="176"/>
      <c r="WQV17" s="177"/>
      <c r="WQW17" s="178"/>
      <c r="WQX17" s="169"/>
      <c r="WQY17" s="170"/>
      <c r="WQZ17" s="171"/>
      <c r="WRA17" s="172"/>
      <c r="WRB17" s="170"/>
      <c r="WRC17" s="173"/>
      <c r="WRD17" s="173"/>
      <c r="WRE17" s="170"/>
      <c r="WRF17" s="174"/>
      <c r="WRG17" s="175"/>
      <c r="WRH17" s="170"/>
      <c r="WRI17" s="176"/>
      <c r="WRJ17" s="177"/>
      <c r="WRK17" s="178"/>
      <c r="WRL17" s="169"/>
      <c r="WRM17" s="170"/>
      <c r="WRN17" s="171"/>
      <c r="WRO17" s="172"/>
      <c r="WRP17" s="170"/>
      <c r="WRQ17" s="173"/>
      <c r="WRR17" s="173"/>
      <c r="WRS17" s="170"/>
      <c r="WRT17" s="174"/>
      <c r="WRU17" s="175"/>
      <c r="WRV17" s="170"/>
      <c r="WRW17" s="176"/>
      <c r="WRX17" s="177"/>
      <c r="WRY17" s="178"/>
      <c r="WRZ17" s="169"/>
      <c r="WSA17" s="170"/>
      <c r="WSB17" s="171"/>
      <c r="WSC17" s="172"/>
      <c r="WSD17" s="170"/>
      <c r="WSE17" s="173"/>
      <c r="WSF17" s="173"/>
      <c r="WSG17" s="170"/>
      <c r="WSH17" s="174"/>
      <c r="WSI17" s="175"/>
      <c r="WSJ17" s="170"/>
      <c r="WSK17" s="176"/>
      <c r="WSL17" s="177"/>
      <c r="WSM17" s="178"/>
      <c r="WSN17" s="169"/>
      <c r="WSO17" s="170"/>
      <c r="WSP17" s="171"/>
      <c r="WSQ17" s="172"/>
      <c r="WSR17" s="170"/>
      <c r="WSS17" s="173"/>
      <c r="WST17" s="173"/>
      <c r="WSU17" s="170"/>
      <c r="WSV17" s="174"/>
      <c r="WSW17" s="175"/>
      <c r="WSX17" s="170"/>
      <c r="WSY17" s="176"/>
      <c r="WSZ17" s="177"/>
      <c r="WTA17" s="178"/>
      <c r="WTB17" s="169"/>
      <c r="WTC17" s="170"/>
      <c r="WTD17" s="171"/>
      <c r="WTE17" s="172"/>
      <c r="WTF17" s="170"/>
      <c r="WTG17" s="173"/>
      <c r="WTH17" s="173"/>
      <c r="WTI17" s="170"/>
      <c r="WTJ17" s="174"/>
      <c r="WTK17" s="175"/>
      <c r="WTL17" s="170"/>
      <c r="WTM17" s="176"/>
      <c r="WTN17" s="177"/>
      <c r="WTO17" s="178"/>
      <c r="WTP17" s="169"/>
      <c r="WTQ17" s="170"/>
      <c r="WTR17" s="171"/>
      <c r="WTS17" s="172"/>
      <c r="WTT17" s="170"/>
      <c r="WTU17" s="173"/>
      <c r="WTV17" s="173"/>
      <c r="WTW17" s="170"/>
      <c r="WTX17" s="174"/>
      <c r="WTY17" s="175"/>
      <c r="WTZ17" s="170"/>
      <c r="WUA17" s="176"/>
      <c r="WUB17" s="177"/>
      <c r="WUC17" s="178"/>
      <c r="WUD17" s="169"/>
      <c r="WUE17" s="170"/>
      <c r="WUF17" s="171"/>
      <c r="WUG17" s="172"/>
      <c r="WUH17" s="170"/>
      <c r="WUI17" s="173"/>
      <c r="WUJ17" s="173"/>
      <c r="WUK17" s="170"/>
      <c r="WUL17" s="174"/>
      <c r="WUM17" s="175"/>
      <c r="WUN17" s="170"/>
      <c r="WUO17" s="176"/>
      <c r="WUP17" s="177"/>
      <c r="WUQ17" s="178"/>
      <c r="WUR17" s="169"/>
      <c r="WUS17" s="170"/>
      <c r="WUT17" s="171"/>
      <c r="WUU17" s="172"/>
      <c r="WUV17" s="170"/>
      <c r="WUW17" s="173"/>
      <c r="WUX17" s="173"/>
      <c r="WUY17" s="170"/>
      <c r="WUZ17" s="174"/>
      <c r="WVA17" s="175"/>
      <c r="WVB17" s="170"/>
      <c r="WVC17" s="176"/>
      <c r="WVD17" s="177"/>
      <c r="WVE17" s="178"/>
      <c r="WVF17" s="169"/>
      <c r="WVG17" s="170"/>
      <c r="WVH17" s="171"/>
      <c r="WVI17" s="172"/>
      <c r="WVJ17" s="170"/>
      <c r="WVK17" s="173"/>
      <c r="WVL17" s="173"/>
      <c r="WVM17" s="170"/>
      <c r="WVN17" s="174"/>
      <c r="WVO17" s="175"/>
      <c r="WVP17" s="170"/>
      <c r="WVQ17" s="176"/>
      <c r="WVR17" s="177"/>
      <c r="WVS17" s="178"/>
      <c r="WVT17" s="169"/>
      <c r="WVU17" s="170"/>
      <c r="WVV17" s="171"/>
      <c r="WVW17" s="172"/>
      <c r="WVX17" s="170"/>
      <c r="WVY17" s="173"/>
      <c r="WVZ17" s="173"/>
      <c r="WWA17" s="170"/>
      <c r="WWB17" s="174"/>
      <c r="WWC17" s="175"/>
      <c r="WWD17" s="170"/>
      <c r="WWE17" s="176"/>
      <c r="WWF17" s="177"/>
      <c r="WWG17" s="178"/>
      <c r="WWH17" s="169"/>
      <c r="WWI17" s="170"/>
      <c r="WWJ17" s="171"/>
      <c r="WWK17" s="172"/>
      <c r="WWL17" s="170"/>
      <c r="WWM17" s="173"/>
      <c r="WWN17" s="173"/>
      <c r="WWO17" s="170"/>
      <c r="WWP17" s="174"/>
      <c r="WWQ17" s="175"/>
      <c r="WWR17" s="170"/>
      <c r="WWS17" s="176"/>
      <c r="WWT17" s="177"/>
      <c r="WWU17" s="178"/>
      <c r="WWV17" s="169"/>
      <c r="WWW17" s="170"/>
      <c r="WWX17" s="171"/>
      <c r="WWY17" s="172"/>
      <c r="WWZ17" s="170"/>
      <c r="WXA17" s="173"/>
      <c r="WXB17" s="173"/>
      <c r="WXC17" s="170"/>
      <c r="WXD17" s="174"/>
      <c r="WXE17" s="175"/>
      <c r="WXF17" s="170"/>
      <c r="WXG17" s="176"/>
      <c r="WXH17" s="177"/>
      <c r="WXI17" s="178"/>
      <c r="WXJ17" s="169"/>
      <c r="WXK17" s="170"/>
      <c r="WXL17" s="171"/>
      <c r="WXM17" s="172"/>
      <c r="WXN17" s="170"/>
      <c r="WXO17" s="173"/>
      <c r="WXP17" s="173"/>
      <c r="WXQ17" s="170"/>
      <c r="WXR17" s="174"/>
      <c r="WXS17" s="175"/>
      <c r="WXT17" s="170"/>
      <c r="WXU17" s="176"/>
      <c r="WXV17" s="177"/>
      <c r="WXW17" s="178"/>
      <c r="WXX17" s="169"/>
      <c r="WXY17" s="170"/>
      <c r="WXZ17" s="171"/>
      <c r="WYA17" s="172"/>
      <c r="WYB17" s="170"/>
      <c r="WYC17" s="173"/>
      <c r="WYD17" s="173"/>
      <c r="WYE17" s="170"/>
      <c r="WYF17" s="174"/>
      <c r="WYG17" s="175"/>
      <c r="WYH17" s="170"/>
      <c r="WYI17" s="176"/>
      <c r="WYJ17" s="177"/>
      <c r="WYK17" s="178"/>
      <c r="WYL17" s="169"/>
      <c r="WYM17" s="170"/>
      <c r="WYN17" s="171"/>
      <c r="WYO17" s="172"/>
      <c r="WYP17" s="170"/>
      <c r="WYQ17" s="173"/>
      <c r="WYR17" s="173"/>
      <c r="WYS17" s="170"/>
      <c r="WYT17" s="174"/>
      <c r="WYU17" s="175"/>
      <c r="WYV17" s="170"/>
      <c r="WYW17" s="176"/>
      <c r="WYX17" s="177"/>
      <c r="WYY17" s="178"/>
      <c r="WYZ17" s="169"/>
      <c r="WZA17" s="170"/>
      <c r="WZB17" s="171"/>
      <c r="WZC17" s="172"/>
      <c r="WZD17" s="170"/>
      <c r="WZE17" s="173"/>
      <c r="WZF17" s="173"/>
      <c r="WZG17" s="170"/>
      <c r="WZH17" s="174"/>
      <c r="WZI17" s="175"/>
      <c r="WZJ17" s="170"/>
      <c r="WZK17" s="176"/>
      <c r="WZL17" s="177"/>
      <c r="WZM17" s="178"/>
      <c r="WZN17" s="169"/>
      <c r="WZO17" s="170"/>
      <c r="WZP17" s="171"/>
      <c r="WZQ17" s="172"/>
      <c r="WZR17" s="170"/>
      <c r="WZS17" s="173"/>
      <c r="WZT17" s="173"/>
      <c r="WZU17" s="170"/>
      <c r="WZV17" s="174"/>
      <c r="WZW17" s="175"/>
      <c r="WZX17" s="170"/>
      <c r="WZY17" s="176"/>
      <c r="WZZ17" s="177"/>
      <c r="XAA17" s="178"/>
      <c r="XAB17" s="169"/>
      <c r="XAC17" s="170"/>
      <c r="XAD17" s="171"/>
      <c r="XAE17" s="172"/>
      <c r="XAF17" s="170"/>
      <c r="XAG17" s="173"/>
      <c r="XAH17" s="173"/>
      <c r="XAI17" s="170"/>
      <c r="XAJ17" s="174"/>
      <c r="XAK17" s="175"/>
      <c r="XAL17" s="170"/>
      <c r="XAM17" s="176"/>
      <c r="XAN17" s="177"/>
      <c r="XAO17" s="178"/>
      <c r="XAP17" s="169"/>
      <c r="XAQ17" s="170"/>
      <c r="XAR17" s="171"/>
      <c r="XAS17" s="172"/>
      <c r="XAT17" s="170"/>
      <c r="XAU17" s="173"/>
      <c r="XAV17" s="173"/>
      <c r="XAW17" s="170"/>
      <c r="XAX17" s="174"/>
      <c r="XAY17" s="175"/>
      <c r="XAZ17" s="170"/>
      <c r="XBA17" s="176"/>
      <c r="XBB17" s="177"/>
      <c r="XBC17" s="178"/>
      <c r="XBD17" s="169"/>
      <c r="XBE17" s="170"/>
      <c r="XBF17" s="171"/>
      <c r="XBG17" s="172"/>
      <c r="XBH17" s="170"/>
      <c r="XBI17" s="173"/>
      <c r="XBJ17" s="173"/>
      <c r="XBK17" s="170"/>
      <c r="XBL17" s="174"/>
      <c r="XBM17" s="175"/>
      <c r="XBN17" s="170"/>
      <c r="XBO17" s="176"/>
      <c r="XBP17" s="177"/>
      <c r="XBQ17" s="178"/>
      <c r="XBR17" s="169"/>
      <c r="XBS17" s="170"/>
      <c r="XBT17" s="171"/>
      <c r="XBU17" s="172"/>
      <c r="XBV17" s="170"/>
      <c r="XBW17" s="173"/>
      <c r="XBX17" s="173"/>
      <c r="XBY17" s="170"/>
      <c r="XBZ17" s="174"/>
      <c r="XCA17" s="175"/>
      <c r="XCB17" s="170"/>
      <c r="XCC17" s="176"/>
      <c r="XCD17" s="177"/>
      <c r="XCE17" s="178"/>
      <c r="XCF17" s="169"/>
      <c r="XCG17" s="170"/>
      <c r="XCH17" s="171"/>
      <c r="XCI17" s="172"/>
      <c r="XCJ17" s="170"/>
      <c r="XCK17" s="173"/>
      <c r="XCL17" s="173"/>
      <c r="XCM17" s="170"/>
      <c r="XCN17" s="174"/>
      <c r="XCO17" s="175"/>
      <c r="XCP17" s="170"/>
      <c r="XCQ17" s="176"/>
      <c r="XCR17" s="177"/>
      <c r="XCS17" s="178"/>
      <c r="XCT17" s="169"/>
      <c r="XCU17" s="170"/>
      <c r="XCV17" s="171"/>
      <c r="XCW17" s="172"/>
      <c r="XCX17" s="170"/>
      <c r="XCY17" s="173"/>
      <c r="XCZ17" s="173"/>
      <c r="XDA17" s="170"/>
      <c r="XDB17" s="174"/>
      <c r="XDC17" s="175"/>
      <c r="XDD17" s="170"/>
      <c r="XDE17" s="176"/>
      <c r="XDF17" s="177"/>
      <c r="XDG17" s="178"/>
      <c r="XDH17" s="169"/>
      <c r="XDI17" s="170"/>
      <c r="XDJ17" s="171"/>
      <c r="XDK17" s="172"/>
      <c r="XDL17" s="170"/>
      <c r="XDM17" s="173"/>
      <c r="XDN17" s="173"/>
      <c r="XDO17" s="170"/>
      <c r="XDP17" s="174"/>
      <c r="XDQ17" s="175"/>
      <c r="XDR17" s="170"/>
      <c r="XDS17" s="176"/>
      <c r="XDT17" s="177"/>
      <c r="XDU17" s="178"/>
      <c r="XDV17" s="169"/>
      <c r="XDW17" s="170"/>
      <c r="XDX17" s="171"/>
      <c r="XDY17" s="172"/>
      <c r="XDZ17" s="170"/>
      <c r="XEA17" s="173"/>
      <c r="XEB17" s="173"/>
      <c r="XEC17" s="170"/>
      <c r="XED17" s="174"/>
      <c r="XEE17" s="175"/>
      <c r="XEF17" s="170"/>
      <c r="XEG17" s="176"/>
      <c r="XEH17" s="177"/>
      <c r="XEI17" s="178"/>
      <c r="XEJ17" s="169"/>
      <c r="XEK17" s="170"/>
      <c r="XEL17" s="171"/>
      <c r="XEM17" s="172"/>
      <c r="XEN17" s="170"/>
      <c r="XEO17" s="173"/>
      <c r="XEP17" s="173"/>
      <c r="XEQ17" s="170"/>
      <c r="XER17" s="174"/>
      <c r="XES17" s="175"/>
      <c r="XET17" s="170"/>
      <c r="XEU17" s="176"/>
      <c r="XEV17" s="177"/>
      <c r="XEW17" s="178"/>
      <c r="XEX17" s="169"/>
      <c r="XEY17" s="170"/>
      <c r="XEZ17" s="171"/>
      <c r="XFA17" s="172"/>
    </row>
    <row r="18" spans="1:16381" s="123" customFormat="1" x14ac:dyDescent="0.2">
      <c r="A18" s="182" t="s">
        <v>81</v>
      </c>
      <c r="B18" s="183"/>
      <c r="C18" s="183"/>
      <c r="D18" s="183"/>
      <c r="E18" s="118"/>
      <c r="F18" s="119"/>
      <c r="G18" s="120"/>
      <c r="H18" s="121"/>
      <c r="I18" s="118"/>
      <c r="J18" s="121"/>
      <c r="K18" s="122"/>
      <c r="M18" s="124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16381" s="105" customFormat="1" x14ac:dyDescent="0.2">
      <c r="A19" s="131"/>
      <c r="B19" s="126"/>
      <c r="C19" s="127"/>
      <c r="D19" s="132"/>
      <c r="E19" s="96"/>
      <c r="F19" s="97"/>
      <c r="G19" s="146"/>
      <c r="H19" s="130"/>
      <c r="I19" s="126"/>
      <c r="J19" s="130"/>
      <c r="K19" s="152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16381" s="105" customFormat="1" x14ac:dyDescent="0.2">
      <c r="A20" s="131"/>
      <c r="B20" s="126"/>
      <c r="C20" s="127"/>
      <c r="D20" s="132"/>
      <c r="E20" s="96"/>
      <c r="F20" s="97"/>
      <c r="G20" s="146"/>
      <c r="H20" s="130"/>
      <c r="I20" s="126"/>
      <c r="J20" s="130"/>
      <c r="K20" s="152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16381" ht="15.75" thickBot="1" x14ac:dyDescent="0.3">
      <c r="A21" s="90"/>
      <c r="B21" s="181"/>
      <c r="C21" s="259" t="s">
        <v>25</v>
      </c>
      <c r="D21" s="259"/>
      <c r="E21" s="90"/>
      <c r="F21" s="91"/>
      <c r="G21" s="92"/>
      <c r="H21" s="93">
        <f>SUM(H19:H20)</f>
        <v>0</v>
      </c>
      <c r="I21" s="90"/>
      <c r="J21" s="94">
        <f>SUM(J19:J20)</f>
        <v>0</v>
      </c>
      <c r="K21" s="95"/>
      <c r="M21"/>
    </row>
    <row r="22" spans="1:16381" s="123" customFormat="1" x14ac:dyDescent="0.2">
      <c r="A22" s="182" t="s">
        <v>85</v>
      </c>
      <c r="B22" s="183"/>
      <c r="C22" s="183"/>
      <c r="D22" s="183"/>
      <c r="E22" s="118"/>
      <c r="F22" s="119"/>
      <c r="G22" s="120"/>
      <c r="H22" s="121"/>
      <c r="I22" s="118"/>
      <c r="J22" s="121"/>
      <c r="K22" s="122"/>
      <c r="M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16381" s="105" customFormat="1" x14ac:dyDescent="0.2">
      <c r="A23" s="180"/>
      <c r="B23" s="126">
        <v>2019</v>
      </c>
      <c r="C23" s="127">
        <v>43594</v>
      </c>
      <c r="D23" s="132" t="s">
        <v>32</v>
      </c>
      <c r="E23" s="96" t="s">
        <v>79</v>
      </c>
      <c r="F23" s="97" t="s">
        <v>73</v>
      </c>
      <c r="G23" s="146" t="str">
        <f>'AGGRAMIGH Inv 001 09MAY19'!B16</f>
        <v>AGG Consulting Agmt 12APR19</v>
      </c>
      <c r="H23" s="130">
        <f>'AGGRAMIGH Inv 001 09MAY19'!G38</f>
        <v>20000</v>
      </c>
      <c r="I23" s="126" t="s">
        <v>80</v>
      </c>
      <c r="J23" s="130">
        <v>20000</v>
      </c>
      <c r="K23" s="152">
        <v>43630</v>
      </c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16381" s="105" customFormat="1" x14ac:dyDescent="0.2">
      <c r="A24" s="180"/>
      <c r="B24" s="126"/>
      <c r="C24" s="127"/>
      <c r="D24" s="132"/>
      <c r="E24" s="96"/>
      <c r="F24" s="97"/>
      <c r="G24" s="146"/>
      <c r="H24" s="130"/>
      <c r="I24" s="126"/>
      <c r="J24" s="130"/>
      <c r="K24" s="152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16381" s="105" customFormat="1" x14ac:dyDescent="0.2">
      <c r="A25" s="180"/>
      <c r="B25" s="126"/>
      <c r="C25" s="127"/>
      <c r="D25" s="132"/>
      <c r="E25" s="96"/>
      <c r="F25" s="97"/>
      <c r="G25" s="146"/>
      <c r="H25" s="130"/>
      <c r="I25" s="126"/>
      <c r="J25" s="130"/>
      <c r="K25" s="152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16381" s="105" customFormat="1" x14ac:dyDescent="0.2">
      <c r="A26" s="180"/>
      <c r="B26" s="126"/>
      <c r="C26" s="127"/>
      <c r="D26" s="132"/>
      <c r="E26" s="96"/>
      <c r="F26" s="97"/>
      <c r="G26" s="146"/>
      <c r="H26" s="130"/>
      <c r="I26" s="126"/>
      <c r="J26" s="130"/>
      <c r="K26" s="152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16381" s="105" customFormat="1" x14ac:dyDescent="0.2">
      <c r="A27" s="180"/>
      <c r="B27" s="126"/>
      <c r="C27" s="127"/>
      <c r="D27" s="132"/>
      <c r="E27" s="96"/>
      <c r="F27" s="97"/>
      <c r="G27" s="146"/>
      <c r="H27" s="130"/>
      <c r="I27" s="126"/>
      <c r="J27" s="130"/>
      <c r="K27" s="152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16381" ht="15.75" thickBot="1" x14ac:dyDescent="0.3">
      <c r="A28" s="90"/>
      <c r="B28" s="181"/>
      <c r="C28" s="259" t="s">
        <v>25</v>
      </c>
      <c r="D28" s="259"/>
      <c r="E28" s="90"/>
      <c r="F28" s="91"/>
      <c r="G28" s="92"/>
      <c r="H28" s="93">
        <f>SUM(H23:H27)</f>
        <v>20000</v>
      </c>
      <c r="I28" s="90"/>
      <c r="J28" s="94">
        <f>SUM(J23:J27)</f>
        <v>20000</v>
      </c>
      <c r="K28" s="95"/>
      <c r="M28"/>
    </row>
    <row r="29" spans="1:16381" s="123" customFormat="1" x14ac:dyDescent="0.2">
      <c r="A29" s="262" t="s">
        <v>86</v>
      </c>
      <c r="B29" s="263"/>
      <c r="C29" s="183"/>
      <c r="D29" s="183"/>
      <c r="E29" s="118"/>
      <c r="F29" s="119"/>
      <c r="G29" s="120"/>
      <c r="H29" s="121"/>
      <c r="I29" s="118"/>
      <c r="J29" s="121"/>
      <c r="K29" s="122"/>
      <c r="M29" s="124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16381" s="105" customFormat="1" x14ac:dyDescent="0.2">
      <c r="A30" s="131"/>
      <c r="B30" s="126">
        <v>2019</v>
      </c>
      <c r="C30" s="127">
        <v>43630</v>
      </c>
      <c r="D30" s="132" t="s">
        <v>32</v>
      </c>
      <c r="E30" s="126" t="s">
        <v>88</v>
      </c>
      <c r="F30" s="128" t="s">
        <v>73</v>
      </c>
      <c r="G30" s="129" t="str">
        <f>'AGGFFIR Inv 001 14JUN19'!B16</f>
        <v>AGG Consulting Agmt 13JUN19</v>
      </c>
      <c r="H30" s="130">
        <f>'AGGFFIR Inv 001 14JUN19'!G37</f>
        <v>10000</v>
      </c>
      <c r="I30" s="126" t="s">
        <v>80</v>
      </c>
      <c r="J30" s="130">
        <v>10000</v>
      </c>
      <c r="K30" s="139">
        <v>43728</v>
      </c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16381" s="105" customFormat="1" x14ac:dyDescent="0.2">
      <c r="A31" s="131"/>
      <c r="B31" s="126"/>
      <c r="C31" s="127"/>
      <c r="D31" s="132"/>
      <c r="E31" s="96"/>
      <c r="F31" s="97"/>
      <c r="G31" s="98"/>
      <c r="H31" s="130"/>
      <c r="I31" s="126"/>
      <c r="J31" s="130"/>
      <c r="K31" s="139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16381" s="105" customFormat="1" x14ac:dyDescent="0.2">
      <c r="A32" s="180"/>
      <c r="B32" s="126"/>
      <c r="C32" s="127"/>
      <c r="D32" s="132"/>
      <c r="E32" s="126"/>
      <c r="F32" s="128"/>
      <c r="G32" s="129"/>
      <c r="H32" s="130"/>
      <c r="I32" s="126"/>
      <c r="J32" s="130"/>
      <c r="K32" s="139"/>
      <c r="L32" s="138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16381" s="105" customFormat="1" x14ac:dyDescent="0.2">
      <c r="A33" s="180"/>
      <c r="B33" s="126"/>
      <c r="C33" s="127"/>
      <c r="D33" s="132"/>
      <c r="E33" s="126"/>
      <c r="F33" s="128"/>
      <c r="G33" s="129"/>
      <c r="H33" s="130"/>
      <c r="I33" s="126"/>
      <c r="J33" s="130"/>
      <c r="K33" s="152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16381" s="105" customFormat="1" x14ac:dyDescent="0.2">
      <c r="A34" s="131"/>
      <c r="B34" s="126"/>
      <c r="C34" s="127"/>
      <c r="D34" s="132"/>
      <c r="E34" s="96"/>
      <c r="F34" s="97"/>
      <c r="G34" s="146"/>
      <c r="H34" s="130"/>
      <c r="I34" s="126"/>
      <c r="J34" s="130"/>
      <c r="K34" s="152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16381" ht="15.75" thickBot="1" x14ac:dyDescent="0.3">
      <c r="A35" s="90"/>
      <c r="B35" s="181"/>
      <c r="C35" s="258" t="s">
        <v>89</v>
      </c>
      <c r="D35" s="258"/>
      <c r="E35" s="90"/>
      <c r="F35" s="91"/>
      <c r="G35" s="92"/>
      <c r="H35" s="93">
        <f>SUM(H30:H34)</f>
        <v>10000</v>
      </c>
      <c r="I35" s="90"/>
      <c r="J35" s="94">
        <f>SUM(J30:J34)</f>
        <v>10000</v>
      </c>
      <c r="K35" s="95"/>
      <c r="M35"/>
    </row>
    <row r="36" spans="1:16381" s="105" customFormat="1" ht="19.5" thickBot="1" x14ac:dyDescent="0.25">
      <c r="A36" s="159" t="s">
        <v>87</v>
      </c>
      <c r="B36" s="160"/>
      <c r="C36" s="160"/>
      <c r="D36" s="161"/>
      <c r="E36" s="162"/>
      <c r="F36" s="163"/>
      <c r="G36" s="164"/>
      <c r="H36" s="165">
        <f>SUM(H21+H28+H35)</f>
        <v>30000</v>
      </c>
      <c r="I36" s="166"/>
      <c r="J36" s="165">
        <f>SUM(J21+J28+J35)</f>
        <v>30000</v>
      </c>
      <c r="K36" s="168"/>
      <c r="M36" s="104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16381" s="179" customFormat="1" ht="28.5" customHeight="1" x14ac:dyDescent="0.25">
      <c r="A37" s="184" t="s">
        <v>77</v>
      </c>
      <c r="B37" s="110"/>
      <c r="C37" s="111"/>
      <c r="D37" s="112"/>
      <c r="E37" s="110"/>
      <c r="F37" s="113"/>
      <c r="G37" s="114"/>
      <c r="H37" s="110"/>
      <c r="I37" s="115"/>
      <c r="J37" s="116"/>
      <c r="K37" s="117"/>
      <c r="L37" s="169"/>
      <c r="M37" s="170"/>
      <c r="N37" s="171"/>
      <c r="O37" s="172"/>
      <c r="P37" s="170"/>
      <c r="Q37" s="173"/>
      <c r="R37" s="173"/>
      <c r="S37" s="170"/>
      <c r="T37" s="174"/>
      <c r="U37" s="175"/>
      <c r="V37" s="170"/>
      <c r="W37" s="176"/>
      <c r="X37" s="177"/>
      <c r="Y37" s="178"/>
      <c r="Z37" s="169"/>
      <c r="AA37" s="170"/>
      <c r="AB37" s="171"/>
      <c r="AC37" s="172"/>
      <c r="AD37" s="170"/>
      <c r="AE37" s="173"/>
      <c r="AF37" s="173"/>
      <c r="AG37" s="170"/>
      <c r="AH37" s="174"/>
      <c r="AI37" s="175"/>
      <c r="AJ37" s="170"/>
      <c r="AK37" s="176"/>
      <c r="AL37" s="177"/>
      <c r="AM37" s="178"/>
      <c r="AN37" s="169"/>
      <c r="AO37" s="170"/>
      <c r="AP37" s="171"/>
      <c r="AQ37" s="172"/>
      <c r="AR37" s="170"/>
      <c r="AS37" s="173"/>
      <c r="AT37" s="173"/>
      <c r="AU37" s="170"/>
      <c r="AV37" s="174"/>
      <c r="AW37" s="175"/>
      <c r="AX37" s="170"/>
      <c r="AY37" s="176"/>
      <c r="AZ37" s="177"/>
      <c r="BA37" s="178"/>
      <c r="BB37" s="169"/>
      <c r="BC37" s="170"/>
      <c r="BD37" s="171"/>
      <c r="BE37" s="172"/>
      <c r="BF37" s="170"/>
      <c r="BG37" s="173"/>
      <c r="BH37" s="173"/>
      <c r="BI37" s="170"/>
      <c r="BJ37" s="174"/>
      <c r="BK37" s="175"/>
      <c r="BL37" s="170"/>
      <c r="BM37" s="176"/>
      <c r="BN37" s="177"/>
      <c r="BO37" s="178"/>
      <c r="BP37" s="169"/>
      <c r="BQ37" s="170"/>
      <c r="BR37" s="171"/>
      <c r="BS37" s="172"/>
      <c r="BT37" s="170"/>
      <c r="BU37" s="173"/>
      <c r="BV37" s="173"/>
      <c r="BW37" s="170"/>
      <c r="BX37" s="174"/>
      <c r="BY37" s="175"/>
      <c r="BZ37" s="170"/>
      <c r="CA37" s="176"/>
      <c r="CB37" s="177"/>
      <c r="CC37" s="178"/>
      <c r="CD37" s="169"/>
      <c r="CE37" s="170"/>
      <c r="CF37" s="171"/>
      <c r="CG37" s="172"/>
      <c r="CH37" s="170"/>
      <c r="CI37" s="173"/>
      <c r="CJ37" s="173"/>
      <c r="CK37" s="170"/>
      <c r="CL37" s="174"/>
      <c r="CM37" s="175"/>
      <c r="CN37" s="170"/>
      <c r="CO37" s="176"/>
      <c r="CP37" s="177"/>
      <c r="CQ37" s="178"/>
      <c r="CR37" s="169"/>
      <c r="CS37" s="170"/>
      <c r="CT37" s="171"/>
      <c r="CU37" s="172"/>
      <c r="CV37" s="170"/>
      <c r="CW37" s="173"/>
      <c r="CX37" s="173"/>
      <c r="CY37" s="170"/>
      <c r="CZ37" s="174"/>
      <c r="DA37" s="175"/>
      <c r="DB37" s="170"/>
      <c r="DC37" s="176"/>
      <c r="DD37" s="177"/>
      <c r="DE37" s="178"/>
      <c r="DF37" s="169"/>
      <c r="DG37" s="170"/>
      <c r="DH37" s="171"/>
      <c r="DI37" s="172"/>
      <c r="DJ37" s="170"/>
      <c r="DK37" s="173"/>
      <c r="DL37" s="173"/>
      <c r="DM37" s="170"/>
      <c r="DN37" s="174"/>
      <c r="DO37" s="175"/>
      <c r="DP37" s="170"/>
      <c r="DQ37" s="176"/>
      <c r="DR37" s="177"/>
      <c r="DS37" s="178"/>
      <c r="DT37" s="169"/>
      <c r="DU37" s="170"/>
      <c r="DV37" s="171"/>
      <c r="DW37" s="172"/>
      <c r="DX37" s="170"/>
      <c r="DY37" s="173"/>
      <c r="DZ37" s="173"/>
      <c r="EA37" s="170"/>
      <c r="EB37" s="174"/>
      <c r="EC37" s="175"/>
      <c r="ED37" s="170"/>
      <c r="EE37" s="176"/>
      <c r="EF37" s="177"/>
      <c r="EG37" s="178"/>
      <c r="EH37" s="169"/>
      <c r="EI37" s="170"/>
      <c r="EJ37" s="171"/>
      <c r="EK37" s="172"/>
      <c r="EL37" s="170"/>
      <c r="EM37" s="173"/>
      <c r="EN37" s="173"/>
      <c r="EO37" s="170"/>
      <c r="EP37" s="174"/>
      <c r="EQ37" s="175"/>
      <c r="ER37" s="170"/>
      <c r="ES37" s="176"/>
      <c r="ET37" s="177"/>
      <c r="EU37" s="178"/>
      <c r="EV37" s="169"/>
      <c r="EW37" s="170"/>
      <c r="EX37" s="171"/>
      <c r="EY37" s="172"/>
      <c r="EZ37" s="170"/>
      <c r="FA37" s="173"/>
      <c r="FB37" s="173"/>
      <c r="FC37" s="170"/>
      <c r="FD37" s="174"/>
      <c r="FE37" s="175"/>
      <c r="FF37" s="170"/>
      <c r="FG37" s="176"/>
      <c r="FH37" s="177"/>
      <c r="FI37" s="178"/>
      <c r="FJ37" s="169"/>
      <c r="FK37" s="170"/>
      <c r="FL37" s="171"/>
      <c r="FM37" s="172"/>
      <c r="FN37" s="170"/>
      <c r="FO37" s="173"/>
      <c r="FP37" s="173"/>
      <c r="FQ37" s="170"/>
      <c r="FR37" s="174"/>
      <c r="FS37" s="175"/>
      <c r="FT37" s="170"/>
      <c r="FU37" s="176"/>
      <c r="FV37" s="177"/>
      <c r="FW37" s="178"/>
      <c r="FX37" s="169"/>
      <c r="FY37" s="170"/>
      <c r="FZ37" s="171"/>
      <c r="GA37" s="172"/>
      <c r="GB37" s="170"/>
      <c r="GC37" s="173"/>
      <c r="GD37" s="173"/>
      <c r="GE37" s="170"/>
      <c r="GF37" s="174"/>
      <c r="GG37" s="175"/>
      <c r="GH37" s="170"/>
      <c r="GI37" s="176"/>
      <c r="GJ37" s="177"/>
      <c r="GK37" s="178"/>
      <c r="GL37" s="169"/>
      <c r="GM37" s="170"/>
      <c r="GN37" s="171"/>
      <c r="GO37" s="172"/>
      <c r="GP37" s="170"/>
      <c r="GQ37" s="173"/>
      <c r="GR37" s="173"/>
      <c r="GS37" s="170"/>
      <c r="GT37" s="174"/>
      <c r="GU37" s="175"/>
      <c r="GV37" s="170"/>
      <c r="GW37" s="176"/>
      <c r="GX37" s="177"/>
      <c r="GY37" s="178"/>
      <c r="GZ37" s="169"/>
      <c r="HA37" s="170"/>
      <c r="HB37" s="171"/>
      <c r="HC37" s="172"/>
      <c r="HD37" s="170"/>
      <c r="HE37" s="173"/>
      <c r="HF37" s="173"/>
      <c r="HG37" s="170"/>
      <c r="HH37" s="174"/>
      <c r="HI37" s="175"/>
      <c r="HJ37" s="170"/>
      <c r="HK37" s="176"/>
      <c r="HL37" s="177"/>
      <c r="HM37" s="178"/>
      <c r="HN37" s="169"/>
      <c r="HO37" s="170"/>
      <c r="HP37" s="171"/>
      <c r="HQ37" s="172"/>
      <c r="HR37" s="170"/>
      <c r="HS37" s="173"/>
      <c r="HT37" s="173"/>
      <c r="HU37" s="170"/>
      <c r="HV37" s="174"/>
      <c r="HW37" s="175"/>
      <c r="HX37" s="170"/>
      <c r="HY37" s="176"/>
      <c r="HZ37" s="177"/>
      <c r="IA37" s="178"/>
      <c r="IB37" s="169"/>
      <c r="IC37" s="170"/>
      <c r="ID37" s="171"/>
      <c r="IE37" s="172"/>
      <c r="IF37" s="170"/>
      <c r="IG37" s="173"/>
      <c r="IH37" s="173"/>
      <c r="II37" s="170"/>
      <c r="IJ37" s="174"/>
      <c r="IK37" s="175"/>
      <c r="IL37" s="170"/>
      <c r="IM37" s="176"/>
      <c r="IN37" s="177"/>
      <c r="IO37" s="178"/>
      <c r="IP37" s="169"/>
      <c r="IQ37" s="170"/>
      <c r="IR37" s="171"/>
      <c r="IS37" s="172"/>
      <c r="IT37" s="170"/>
      <c r="IU37" s="173"/>
      <c r="IV37" s="173"/>
      <c r="IW37" s="170"/>
      <c r="IX37" s="174"/>
      <c r="IY37" s="175"/>
      <c r="IZ37" s="170"/>
      <c r="JA37" s="176"/>
      <c r="JB37" s="177"/>
      <c r="JC37" s="178"/>
      <c r="JD37" s="169"/>
      <c r="JE37" s="170"/>
      <c r="JF37" s="171"/>
      <c r="JG37" s="172"/>
      <c r="JH37" s="170"/>
      <c r="JI37" s="173"/>
      <c r="JJ37" s="173"/>
      <c r="JK37" s="170"/>
      <c r="JL37" s="174"/>
      <c r="JM37" s="175"/>
      <c r="JN37" s="170"/>
      <c r="JO37" s="176"/>
      <c r="JP37" s="177"/>
      <c r="JQ37" s="178"/>
      <c r="JR37" s="169"/>
      <c r="JS37" s="170"/>
      <c r="JT37" s="171"/>
      <c r="JU37" s="172"/>
      <c r="JV37" s="170"/>
      <c r="JW37" s="173"/>
      <c r="JX37" s="173"/>
      <c r="JY37" s="170"/>
      <c r="JZ37" s="174"/>
      <c r="KA37" s="175"/>
      <c r="KB37" s="170"/>
      <c r="KC37" s="176"/>
      <c r="KD37" s="177"/>
      <c r="KE37" s="178"/>
      <c r="KF37" s="169"/>
      <c r="KG37" s="170"/>
      <c r="KH37" s="171"/>
      <c r="KI37" s="172"/>
      <c r="KJ37" s="170"/>
      <c r="KK37" s="173"/>
      <c r="KL37" s="173"/>
      <c r="KM37" s="170"/>
      <c r="KN37" s="174"/>
      <c r="KO37" s="175"/>
      <c r="KP37" s="170"/>
      <c r="KQ37" s="176"/>
      <c r="KR37" s="177"/>
      <c r="KS37" s="178"/>
      <c r="KT37" s="169"/>
      <c r="KU37" s="170"/>
      <c r="KV37" s="171"/>
      <c r="KW37" s="172"/>
      <c r="KX37" s="170"/>
      <c r="KY37" s="173"/>
      <c r="KZ37" s="173"/>
      <c r="LA37" s="170"/>
      <c r="LB37" s="174"/>
      <c r="LC37" s="175"/>
      <c r="LD37" s="170"/>
      <c r="LE37" s="176"/>
      <c r="LF37" s="177"/>
      <c r="LG37" s="178"/>
      <c r="LH37" s="169"/>
      <c r="LI37" s="170"/>
      <c r="LJ37" s="171"/>
      <c r="LK37" s="172"/>
      <c r="LL37" s="170"/>
      <c r="LM37" s="173"/>
      <c r="LN37" s="173"/>
      <c r="LO37" s="170"/>
      <c r="LP37" s="174"/>
      <c r="LQ37" s="175"/>
      <c r="LR37" s="170"/>
      <c r="LS37" s="176"/>
      <c r="LT37" s="177"/>
      <c r="LU37" s="178"/>
      <c r="LV37" s="169"/>
      <c r="LW37" s="170"/>
      <c r="LX37" s="171"/>
      <c r="LY37" s="172"/>
      <c r="LZ37" s="170"/>
      <c r="MA37" s="173"/>
      <c r="MB37" s="173"/>
      <c r="MC37" s="170"/>
      <c r="MD37" s="174"/>
      <c r="ME37" s="175"/>
      <c r="MF37" s="170"/>
      <c r="MG37" s="176"/>
      <c r="MH37" s="177"/>
      <c r="MI37" s="178"/>
      <c r="MJ37" s="169"/>
      <c r="MK37" s="170"/>
      <c r="ML37" s="171"/>
      <c r="MM37" s="172"/>
      <c r="MN37" s="170"/>
      <c r="MO37" s="173"/>
      <c r="MP37" s="173"/>
      <c r="MQ37" s="170"/>
      <c r="MR37" s="174"/>
      <c r="MS37" s="175"/>
      <c r="MT37" s="170"/>
      <c r="MU37" s="176"/>
      <c r="MV37" s="177"/>
      <c r="MW37" s="178"/>
      <c r="MX37" s="169"/>
      <c r="MY37" s="170"/>
      <c r="MZ37" s="171"/>
      <c r="NA37" s="172"/>
      <c r="NB37" s="170"/>
      <c r="NC37" s="173"/>
      <c r="ND37" s="173"/>
      <c r="NE37" s="170"/>
      <c r="NF37" s="174"/>
      <c r="NG37" s="175"/>
      <c r="NH37" s="170"/>
      <c r="NI37" s="176"/>
      <c r="NJ37" s="177"/>
      <c r="NK37" s="178"/>
      <c r="NL37" s="169"/>
      <c r="NM37" s="170"/>
      <c r="NN37" s="171"/>
      <c r="NO37" s="172"/>
      <c r="NP37" s="170"/>
      <c r="NQ37" s="173"/>
      <c r="NR37" s="173"/>
      <c r="NS37" s="170"/>
      <c r="NT37" s="174"/>
      <c r="NU37" s="175"/>
      <c r="NV37" s="170"/>
      <c r="NW37" s="176"/>
      <c r="NX37" s="177"/>
      <c r="NY37" s="178"/>
      <c r="NZ37" s="169"/>
      <c r="OA37" s="170"/>
      <c r="OB37" s="171"/>
      <c r="OC37" s="172"/>
      <c r="OD37" s="170"/>
      <c r="OE37" s="173"/>
      <c r="OF37" s="173"/>
      <c r="OG37" s="170"/>
      <c r="OH37" s="174"/>
      <c r="OI37" s="175"/>
      <c r="OJ37" s="170"/>
      <c r="OK37" s="176"/>
      <c r="OL37" s="177"/>
      <c r="OM37" s="178"/>
      <c r="ON37" s="169"/>
      <c r="OO37" s="170"/>
      <c r="OP37" s="171"/>
      <c r="OQ37" s="172"/>
      <c r="OR37" s="170"/>
      <c r="OS37" s="173"/>
      <c r="OT37" s="173"/>
      <c r="OU37" s="170"/>
      <c r="OV37" s="174"/>
      <c r="OW37" s="175"/>
      <c r="OX37" s="170"/>
      <c r="OY37" s="176"/>
      <c r="OZ37" s="177"/>
      <c r="PA37" s="178"/>
      <c r="PB37" s="169"/>
      <c r="PC37" s="170"/>
      <c r="PD37" s="171"/>
      <c r="PE37" s="172"/>
      <c r="PF37" s="170"/>
      <c r="PG37" s="173"/>
      <c r="PH37" s="173"/>
      <c r="PI37" s="170"/>
      <c r="PJ37" s="174"/>
      <c r="PK37" s="175"/>
      <c r="PL37" s="170"/>
      <c r="PM37" s="176"/>
      <c r="PN37" s="177"/>
      <c r="PO37" s="178"/>
      <c r="PP37" s="169"/>
      <c r="PQ37" s="170"/>
      <c r="PR37" s="171"/>
      <c r="PS37" s="172"/>
      <c r="PT37" s="170"/>
      <c r="PU37" s="173"/>
      <c r="PV37" s="173"/>
      <c r="PW37" s="170"/>
      <c r="PX37" s="174"/>
      <c r="PY37" s="175"/>
      <c r="PZ37" s="170"/>
      <c r="QA37" s="176"/>
      <c r="QB37" s="177"/>
      <c r="QC37" s="178"/>
      <c r="QD37" s="169"/>
      <c r="QE37" s="170"/>
      <c r="QF37" s="171"/>
      <c r="QG37" s="172"/>
      <c r="QH37" s="170"/>
      <c r="QI37" s="173"/>
      <c r="QJ37" s="173"/>
      <c r="QK37" s="170"/>
      <c r="QL37" s="174"/>
      <c r="QM37" s="175"/>
      <c r="QN37" s="170"/>
      <c r="QO37" s="176"/>
      <c r="QP37" s="177"/>
      <c r="QQ37" s="178"/>
      <c r="QR37" s="169"/>
      <c r="QS37" s="170"/>
      <c r="QT37" s="171"/>
      <c r="QU37" s="172"/>
      <c r="QV37" s="170"/>
      <c r="QW37" s="173"/>
      <c r="QX37" s="173"/>
      <c r="QY37" s="170"/>
      <c r="QZ37" s="174"/>
      <c r="RA37" s="175"/>
      <c r="RB37" s="170"/>
      <c r="RC37" s="176"/>
      <c r="RD37" s="177"/>
      <c r="RE37" s="178"/>
      <c r="RF37" s="169"/>
      <c r="RG37" s="170"/>
      <c r="RH37" s="171"/>
      <c r="RI37" s="172"/>
      <c r="RJ37" s="170"/>
      <c r="RK37" s="173"/>
      <c r="RL37" s="173"/>
      <c r="RM37" s="170"/>
      <c r="RN37" s="174"/>
      <c r="RO37" s="175"/>
      <c r="RP37" s="170"/>
      <c r="RQ37" s="176"/>
      <c r="RR37" s="177"/>
      <c r="RS37" s="178"/>
      <c r="RT37" s="169"/>
      <c r="RU37" s="170"/>
      <c r="RV37" s="171"/>
      <c r="RW37" s="172"/>
      <c r="RX37" s="170"/>
      <c r="RY37" s="173"/>
      <c r="RZ37" s="173"/>
      <c r="SA37" s="170"/>
      <c r="SB37" s="174"/>
      <c r="SC37" s="175"/>
      <c r="SD37" s="170"/>
      <c r="SE37" s="176"/>
      <c r="SF37" s="177"/>
      <c r="SG37" s="178"/>
      <c r="SH37" s="169"/>
      <c r="SI37" s="170"/>
      <c r="SJ37" s="171"/>
      <c r="SK37" s="172"/>
      <c r="SL37" s="170"/>
      <c r="SM37" s="173"/>
      <c r="SN37" s="173"/>
      <c r="SO37" s="170"/>
      <c r="SP37" s="174"/>
      <c r="SQ37" s="175"/>
      <c r="SR37" s="170"/>
      <c r="SS37" s="176"/>
      <c r="ST37" s="177"/>
      <c r="SU37" s="178"/>
      <c r="SV37" s="169"/>
      <c r="SW37" s="170"/>
      <c r="SX37" s="171"/>
      <c r="SY37" s="172"/>
      <c r="SZ37" s="170"/>
      <c r="TA37" s="173"/>
      <c r="TB37" s="173"/>
      <c r="TC37" s="170"/>
      <c r="TD37" s="174"/>
      <c r="TE37" s="175"/>
      <c r="TF37" s="170"/>
      <c r="TG37" s="176"/>
      <c r="TH37" s="177"/>
      <c r="TI37" s="178"/>
      <c r="TJ37" s="169"/>
      <c r="TK37" s="170"/>
      <c r="TL37" s="171"/>
      <c r="TM37" s="172"/>
      <c r="TN37" s="170"/>
      <c r="TO37" s="173"/>
      <c r="TP37" s="173"/>
      <c r="TQ37" s="170"/>
      <c r="TR37" s="174"/>
      <c r="TS37" s="175"/>
      <c r="TT37" s="170"/>
      <c r="TU37" s="176"/>
      <c r="TV37" s="177"/>
      <c r="TW37" s="178"/>
      <c r="TX37" s="169"/>
      <c r="TY37" s="170"/>
      <c r="TZ37" s="171"/>
      <c r="UA37" s="172"/>
      <c r="UB37" s="170"/>
      <c r="UC37" s="173"/>
      <c r="UD37" s="173"/>
      <c r="UE37" s="170"/>
      <c r="UF37" s="174"/>
      <c r="UG37" s="175"/>
      <c r="UH37" s="170"/>
      <c r="UI37" s="176"/>
      <c r="UJ37" s="177"/>
      <c r="UK37" s="178"/>
      <c r="UL37" s="169"/>
      <c r="UM37" s="170"/>
      <c r="UN37" s="171"/>
      <c r="UO37" s="172"/>
      <c r="UP37" s="170"/>
      <c r="UQ37" s="173"/>
      <c r="UR37" s="173"/>
      <c r="US37" s="170"/>
      <c r="UT37" s="174"/>
      <c r="UU37" s="175"/>
      <c r="UV37" s="170"/>
      <c r="UW37" s="176"/>
      <c r="UX37" s="177"/>
      <c r="UY37" s="178"/>
      <c r="UZ37" s="169"/>
      <c r="VA37" s="170"/>
      <c r="VB37" s="171"/>
      <c r="VC37" s="172"/>
      <c r="VD37" s="170"/>
      <c r="VE37" s="173"/>
      <c r="VF37" s="173"/>
      <c r="VG37" s="170"/>
      <c r="VH37" s="174"/>
      <c r="VI37" s="175"/>
      <c r="VJ37" s="170"/>
      <c r="VK37" s="176"/>
      <c r="VL37" s="177"/>
      <c r="VM37" s="178"/>
      <c r="VN37" s="169"/>
      <c r="VO37" s="170"/>
      <c r="VP37" s="171"/>
      <c r="VQ37" s="172"/>
      <c r="VR37" s="170"/>
      <c r="VS37" s="173"/>
      <c r="VT37" s="173"/>
      <c r="VU37" s="170"/>
      <c r="VV37" s="174"/>
      <c r="VW37" s="175"/>
      <c r="VX37" s="170"/>
      <c r="VY37" s="176"/>
      <c r="VZ37" s="177"/>
      <c r="WA37" s="178"/>
      <c r="WB37" s="169"/>
      <c r="WC37" s="170"/>
      <c r="WD37" s="171"/>
      <c r="WE37" s="172"/>
      <c r="WF37" s="170"/>
      <c r="WG37" s="173"/>
      <c r="WH37" s="173"/>
      <c r="WI37" s="170"/>
      <c r="WJ37" s="174"/>
      <c r="WK37" s="175"/>
      <c r="WL37" s="170"/>
      <c r="WM37" s="176"/>
      <c r="WN37" s="177"/>
      <c r="WO37" s="178"/>
      <c r="WP37" s="169"/>
      <c r="WQ37" s="170"/>
      <c r="WR37" s="171"/>
      <c r="WS37" s="172"/>
      <c r="WT37" s="170"/>
      <c r="WU37" s="173"/>
      <c r="WV37" s="173"/>
      <c r="WW37" s="170"/>
      <c r="WX37" s="174"/>
      <c r="WY37" s="175"/>
      <c r="WZ37" s="170"/>
      <c r="XA37" s="176"/>
      <c r="XB37" s="177"/>
      <c r="XC37" s="178"/>
      <c r="XD37" s="169"/>
      <c r="XE37" s="170"/>
      <c r="XF37" s="171"/>
      <c r="XG37" s="172"/>
      <c r="XH37" s="170"/>
      <c r="XI37" s="173"/>
      <c r="XJ37" s="173"/>
      <c r="XK37" s="170"/>
      <c r="XL37" s="174"/>
      <c r="XM37" s="175"/>
      <c r="XN37" s="170"/>
      <c r="XO37" s="176"/>
      <c r="XP37" s="177"/>
      <c r="XQ37" s="178"/>
      <c r="XR37" s="169"/>
      <c r="XS37" s="170"/>
      <c r="XT37" s="171"/>
      <c r="XU37" s="172"/>
      <c r="XV37" s="170"/>
      <c r="XW37" s="173"/>
      <c r="XX37" s="173"/>
      <c r="XY37" s="170"/>
      <c r="XZ37" s="174"/>
      <c r="YA37" s="175"/>
      <c r="YB37" s="170"/>
      <c r="YC37" s="176"/>
      <c r="YD37" s="177"/>
      <c r="YE37" s="178"/>
      <c r="YF37" s="169"/>
      <c r="YG37" s="170"/>
      <c r="YH37" s="171"/>
      <c r="YI37" s="172"/>
      <c r="YJ37" s="170"/>
      <c r="YK37" s="173"/>
      <c r="YL37" s="173"/>
      <c r="YM37" s="170"/>
      <c r="YN37" s="174"/>
      <c r="YO37" s="175"/>
      <c r="YP37" s="170"/>
      <c r="YQ37" s="176"/>
      <c r="YR37" s="177"/>
      <c r="YS37" s="178"/>
      <c r="YT37" s="169"/>
      <c r="YU37" s="170"/>
      <c r="YV37" s="171"/>
      <c r="YW37" s="172"/>
      <c r="YX37" s="170"/>
      <c r="YY37" s="173"/>
      <c r="YZ37" s="173"/>
      <c r="ZA37" s="170"/>
      <c r="ZB37" s="174"/>
      <c r="ZC37" s="175"/>
      <c r="ZD37" s="170"/>
      <c r="ZE37" s="176"/>
      <c r="ZF37" s="177"/>
      <c r="ZG37" s="178"/>
      <c r="ZH37" s="169"/>
      <c r="ZI37" s="170"/>
      <c r="ZJ37" s="171"/>
      <c r="ZK37" s="172"/>
      <c r="ZL37" s="170"/>
      <c r="ZM37" s="173"/>
      <c r="ZN37" s="173"/>
      <c r="ZO37" s="170"/>
      <c r="ZP37" s="174"/>
      <c r="ZQ37" s="175"/>
      <c r="ZR37" s="170"/>
      <c r="ZS37" s="176"/>
      <c r="ZT37" s="177"/>
      <c r="ZU37" s="178"/>
      <c r="ZV37" s="169"/>
      <c r="ZW37" s="170"/>
      <c r="ZX37" s="171"/>
      <c r="ZY37" s="172"/>
      <c r="ZZ37" s="170"/>
      <c r="AAA37" s="173"/>
      <c r="AAB37" s="173"/>
      <c r="AAC37" s="170"/>
      <c r="AAD37" s="174"/>
      <c r="AAE37" s="175"/>
      <c r="AAF37" s="170"/>
      <c r="AAG37" s="176"/>
      <c r="AAH37" s="177"/>
      <c r="AAI37" s="178"/>
      <c r="AAJ37" s="169"/>
      <c r="AAK37" s="170"/>
      <c r="AAL37" s="171"/>
      <c r="AAM37" s="172"/>
      <c r="AAN37" s="170"/>
      <c r="AAO37" s="173"/>
      <c r="AAP37" s="173"/>
      <c r="AAQ37" s="170"/>
      <c r="AAR37" s="174"/>
      <c r="AAS37" s="175"/>
      <c r="AAT37" s="170"/>
      <c r="AAU37" s="176"/>
      <c r="AAV37" s="177"/>
      <c r="AAW37" s="178"/>
      <c r="AAX37" s="169"/>
      <c r="AAY37" s="170"/>
      <c r="AAZ37" s="171"/>
      <c r="ABA37" s="172"/>
      <c r="ABB37" s="170"/>
      <c r="ABC37" s="173"/>
      <c r="ABD37" s="173"/>
      <c r="ABE37" s="170"/>
      <c r="ABF37" s="174"/>
      <c r="ABG37" s="175"/>
      <c r="ABH37" s="170"/>
      <c r="ABI37" s="176"/>
      <c r="ABJ37" s="177"/>
      <c r="ABK37" s="178"/>
      <c r="ABL37" s="169"/>
      <c r="ABM37" s="170"/>
      <c r="ABN37" s="171"/>
      <c r="ABO37" s="172"/>
      <c r="ABP37" s="170"/>
      <c r="ABQ37" s="173"/>
      <c r="ABR37" s="173"/>
      <c r="ABS37" s="170"/>
      <c r="ABT37" s="174"/>
      <c r="ABU37" s="175"/>
      <c r="ABV37" s="170"/>
      <c r="ABW37" s="176"/>
      <c r="ABX37" s="177"/>
      <c r="ABY37" s="178"/>
      <c r="ABZ37" s="169"/>
      <c r="ACA37" s="170"/>
      <c r="ACB37" s="171"/>
      <c r="ACC37" s="172"/>
      <c r="ACD37" s="170"/>
      <c r="ACE37" s="173"/>
      <c r="ACF37" s="173"/>
      <c r="ACG37" s="170"/>
      <c r="ACH37" s="174"/>
      <c r="ACI37" s="175"/>
      <c r="ACJ37" s="170"/>
      <c r="ACK37" s="176"/>
      <c r="ACL37" s="177"/>
      <c r="ACM37" s="178"/>
      <c r="ACN37" s="169"/>
      <c r="ACO37" s="170"/>
      <c r="ACP37" s="171"/>
      <c r="ACQ37" s="172"/>
      <c r="ACR37" s="170"/>
      <c r="ACS37" s="173"/>
      <c r="ACT37" s="173"/>
      <c r="ACU37" s="170"/>
      <c r="ACV37" s="174"/>
      <c r="ACW37" s="175"/>
      <c r="ACX37" s="170"/>
      <c r="ACY37" s="176"/>
      <c r="ACZ37" s="177"/>
      <c r="ADA37" s="178"/>
      <c r="ADB37" s="169"/>
      <c r="ADC37" s="170"/>
      <c r="ADD37" s="171"/>
      <c r="ADE37" s="172"/>
      <c r="ADF37" s="170"/>
      <c r="ADG37" s="173"/>
      <c r="ADH37" s="173"/>
      <c r="ADI37" s="170"/>
      <c r="ADJ37" s="174"/>
      <c r="ADK37" s="175"/>
      <c r="ADL37" s="170"/>
      <c r="ADM37" s="176"/>
      <c r="ADN37" s="177"/>
      <c r="ADO37" s="178"/>
      <c r="ADP37" s="169"/>
      <c r="ADQ37" s="170"/>
      <c r="ADR37" s="171"/>
      <c r="ADS37" s="172"/>
      <c r="ADT37" s="170"/>
      <c r="ADU37" s="173"/>
      <c r="ADV37" s="173"/>
      <c r="ADW37" s="170"/>
      <c r="ADX37" s="174"/>
      <c r="ADY37" s="175"/>
      <c r="ADZ37" s="170"/>
      <c r="AEA37" s="176"/>
      <c r="AEB37" s="177"/>
      <c r="AEC37" s="178"/>
      <c r="AED37" s="169"/>
      <c r="AEE37" s="170"/>
      <c r="AEF37" s="171"/>
      <c r="AEG37" s="172"/>
      <c r="AEH37" s="170"/>
      <c r="AEI37" s="173"/>
      <c r="AEJ37" s="173"/>
      <c r="AEK37" s="170"/>
      <c r="AEL37" s="174"/>
      <c r="AEM37" s="175"/>
      <c r="AEN37" s="170"/>
      <c r="AEO37" s="176"/>
      <c r="AEP37" s="177"/>
      <c r="AEQ37" s="178"/>
      <c r="AER37" s="169"/>
      <c r="AES37" s="170"/>
      <c r="AET37" s="171"/>
      <c r="AEU37" s="172"/>
      <c r="AEV37" s="170"/>
      <c r="AEW37" s="173"/>
      <c r="AEX37" s="173"/>
      <c r="AEY37" s="170"/>
      <c r="AEZ37" s="174"/>
      <c r="AFA37" s="175"/>
      <c r="AFB37" s="170"/>
      <c r="AFC37" s="176"/>
      <c r="AFD37" s="177"/>
      <c r="AFE37" s="178"/>
      <c r="AFF37" s="169"/>
      <c r="AFG37" s="170"/>
      <c r="AFH37" s="171"/>
      <c r="AFI37" s="172"/>
      <c r="AFJ37" s="170"/>
      <c r="AFK37" s="173"/>
      <c r="AFL37" s="173"/>
      <c r="AFM37" s="170"/>
      <c r="AFN37" s="174"/>
      <c r="AFO37" s="175"/>
      <c r="AFP37" s="170"/>
      <c r="AFQ37" s="176"/>
      <c r="AFR37" s="177"/>
      <c r="AFS37" s="178"/>
      <c r="AFT37" s="169"/>
      <c r="AFU37" s="170"/>
      <c r="AFV37" s="171"/>
      <c r="AFW37" s="172"/>
      <c r="AFX37" s="170"/>
      <c r="AFY37" s="173"/>
      <c r="AFZ37" s="173"/>
      <c r="AGA37" s="170"/>
      <c r="AGB37" s="174"/>
      <c r="AGC37" s="175"/>
      <c r="AGD37" s="170"/>
      <c r="AGE37" s="176"/>
      <c r="AGF37" s="177"/>
      <c r="AGG37" s="178"/>
      <c r="AGH37" s="169"/>
      <c r="AGI37" s="170"/>
      <c r="AGJ37" s="171"/>
      <c r="AGK37" s="172"/>
      <c r="AGL37" s="170"/>
      <c r="AGM37" s="173"/>
      <c r="AGN37" s="173"/>
      <c r="AGO37" s="170"/>
      <c r="AGP37" s="174"/>
      <c r="AGQ37" s="175"/>
      <c r="AGR37" s="170"/>
      <c r="AGS37" s="176"/>
      <c r="AGT37" s="177"/>
      <c r="AGU37" s="178"/>
      <c r="AGV37" s="169"/>
      <c r="AGW37" s="170"/>
      <c r="AGX37" s="171"/>
      <c r="AGY37" s="172"/>
      <c r="AGZ37" s="170"/>
      <c r="AHA37" s="173"/>
      <c r="AHB37" s="173"/>
      <c r="AHC37" s="170"/>
      <c r="AHD37" s="174"/>
      <c r="AHE37" s="175"/>
      <c r="AHF37" s="170"/>
      <c r="AHG37" s="176"/>
      <c r="AHH37" s="177"/>
      <c r="AHI37" s="178"/>
      <c r="AHJ37" s="169"/>
      <c r="AHK37" s="170"/>
      <c r="AHL37" s="171"/>
      <c r="AHM37" s="172"/>
      <c r="AHN37" s="170"/>
      <c r="AHO37" s="173"/>
      <c r="AHP37" s="173"/>
      <c r="AHQ37" s="170"/>
      <c r="AHR37" s="174"/>
      <c r="AHS37" s="175"/>
      <c r="AHT37" s="170"/>
      <c r="AHU37" s="176"/>
      <c r="AHV37" s="177"/>
      <c r="AHW37" s="178"/>
      <c r="AHX37" s="169"/>
      <c r="AHY37" s="170"/>
      <c r="AHZ37" s="171"/>
      <c r="AIA37" s="172"/>
      <c r="AIB37" s="170"/>
      <c r="AIC37" s="173"/>
      <c r="AID37" s="173"/>
      <c r="AIE37" s="170"/>
      <c r="AIF37" s="174"/>
      <c r="AIG37" s="175"/>
      <c r="AIH37" s="170"/>
      <c r="AII37" s="176"/>
      <c r="AIJ37" s="177"/>
      <c r="AIK37" s="178"/>
      <c r="AIL37" s="169"/>
      <c r="AIM37" s="170"/>
      <c r="AIN37" s="171"/>
      <c r="AIO37" s="172"/>
      <c r="AIP37" s="170"/>
      <c r="AIQ37" s="173"/>
      <c r="AIR37" s="173"/>
      <c r="AIS37" s="170"/>
      <c r="AIT37" s="174"/>
      <c r="AIU37" s="175"/>
      <c r="AIV37" s="170"/>
      <c r="AIW37" s="176"/>
      <c r="AIX37" s="177"/>
      <c r="AIY37" s="178"/>
      <c r="AIZ37" s="169"/>
      <c r="AJA37" s="170"/>
      <c r="AJB37" s="171"/>
      <c r="AJC37" s="172"/>
      <c r="AJD37" s="170"/>
      <c r="AJE37" s="173"/>
      <c r="AJF37" s="173"/>
      <c r="AJG37" s="170"/>
      <c r="AJH37" s="174"/>
      <c r="AJI37" s="175"/>
      <c r="AJJ37" s="170"/>
      <c r="AJK37" s="176"/>
      <c r="AJL37" s="177"/>
      <c r="AJM37" s="178"/>
      <c r="AJN37" s="169"/>
      <c r="AJO37" s="170"/>
      <c r="AJP37" s="171"/>
      <c r="AJQ37" s="172"/>
      <c r="AJR37" s="170"/>
      <c r="AJS37" s="173"/>
      <c r="AJT37" s="173"/>
      <c r="AJU37" s="170"/>
      <c r="AJV37" s="174"/>
      <c r="AJW37" s="175"/>
      <c r="AJX37" s="170"/>
      <c r="AJY37" s="176"/>
      <c r="AJZ37" s="177"/>
      <c r="AKA37" s="178"/>
      <c r="AKB37" s="169"/>
      <c r="AKC37" s="170"/>
      <c r="AKD37" s="171"/>
      <c r="AKE37" s="172"/>
      <c r="AKF37" s="170"/>
      <c r="AKG37" s="173"/>
      <c r="AKH37" s="173"/>
      <c r="AKI37" s="170"/>
      <c r="AKJ37" s="174"/>
      <c r="AKK37" s="175"/>
      <c r="AKL37" s="170"/>
      <c r="AKM37" s="176"/>
      <c r="AKN37" s="177"/>
      <c r="AKO37" s="178"/>
      <c r="AKP37" s="169"/>
      <c r="AKQ37" s="170"/>
      <c r="AKR37" s="171"/>
      <c r="AKS37" s="172"/>
      <c r="AKT37" s="170"/>
      <c r="AKU37" s="173"/>
      <c r="AKV37" s="173"/>
      <c r="AKW37" s="170"/>
      <c r="AKX37" s="174"/>
      <c r="AKY37" s="175"/>
      <c r="AKZ37" s="170"/>
      <c r="ALA37" s="176"/>
      <c r="ALB37" s="177"/>
      <c r="ALC37" s="178"/>
      <c r="ALD37" s="169"/>
      <c r="ALE37" s="170"/>
      <c r="ALF37" s="171"/>
      <c r="ALG37" s="172"/>
      <c r="ALH37" s="170"/>
      <c r="ALI37" s="173"/>
      <c r="ALJ37" s="173"/>
      <c r="ALK37" s="170"/>
      <c r="ALL37" s="174"/>
      <c r="ALM37" s="175"/>
      <c r="ALN37" s="170"/>
      <c r="ALO37" s="176"/>
      <c r="ALP37" s="177"/>
      <c r="ALQ37" s="178"/>
      <c r="ALR37" s="169"/>
      <c r="ALS37" s="170"/>
      <c r="ALT37" s="171"/>
      <c r="ALU37" s="172"/>
      <c r="ALV37" s="170"/>
      <c r="ALW37" s="173"/>
      <c r="ALX37" s="173"/>
      <c r="ALY37" s="170"/>
      <c r="ALZ37" s="174"/>
      <c r="AMA37" s="175"/>
      <c r="AMB37" s="170"/>
      <c r="AMC37" s="176"/>
      <c r="AMD37" s="177"/>
      <c r="AME37" s="178"/>
      <c r="AMF37" s="169"/>
      <c r="AMG37" s="170"/>
      <c r="AMH37" s="171"/>
      <c r="AMI37" s="172"/>
      <c r="AMJ37" s="170"/>
      <c r="AMK37" s="173"/>
      <c r="AML37" s="173"/>
      <c r="AMM37" s="170"/>
      <c r="AMN37" s="174"/>
      <c r="AMO37" s="175"/>
      <c r="AMP37" s="170"/>
      <c r="AMQ37" s="176"/>
      <c r="AMR37" s="177"/>
      <c r="AMS37" s="178"/>
      <c r="AMT37" s="169"/>
      <c r="AMU37" s="170"/>
      <c r="AMV37" s="171"/>
      <c r="AMW37" s="172"/>
      <c r="AMX37" s="170"/>
      <c r="AMY37" s="173"/>
      <c r="AMZ37" s="173"/>
      <c r="ANA37" s="170"/>
      <c r="ANB37" s="174"/>
      <c r="ANC37" s="175"/>
      <c r="AND37" s="170"/>
      <c r="ANE37" s="176"/>
      <c r="ANF37" s="177"/>
      <c r="ANG37" s="178"/>
      <c r="ANH37" s="169"/>
      <c r="ANI37" s="170"/>
      <c r="ANJ37" s="171"/>
      <c r="ANK37" s="172"/>
      <c r="ANL37" s="170"/>
      <c r="ANM37" s="173"/>
      <c r="ANN37" s="173"/>
      <c r="ANO37" s="170"/>
      <c r="ANP37" s="174"/>
      <c r="ANQ37" s="175"/>
      <c r="ANR37" s="170"/>
      <c r="ANS37" s="176"/>
      <c r="ANT37" s="177"/>
      <c r="ANU37" s="178"/>
      <c r="ANV37" s="169"/>
      <c r="ANW37" s="170"/>
      <c r="ANX37" s="171"/>
      <c r="ANY37" s="172"/>
      <c r="ANZ37" s="170"/>
      <c r="AOA37" s="173"/>
      <c r="AOB37" s="173"/>
      <c r="AOC37" s="170"/>
      <c r="AOD37" s="174"/>
      <c r="AOE37" s="175"/>
      <c r="AOF37" s="170"/>
      <c r="AOG37" s="176"/>
      <c r="AOH37" s="177"/>
      <c r="AOI37" s="178"/>
      <c r="AOJ37" s="169"/>
      <c r="AOK37" s="170"/>
      <c r="AOL37" s="171"/>
      <c r="AOM37" s="172"/>
      <c r="AON37" s="170"/>
      <c r="AOO37" s="173"/>
      <c r="AOP37" s="173"/>
      <c r="AOQ37" s="170"/>
      <c r="AOR37" s="174"/>
      <c r="AOS37" s="175"/>
      <c r="AOT37" s="170"/>
      <c r="AOU37" s="176"/>
      <c r="AOV37" s="177"/>
      <c r="AOW37" s="178"/>
      <c r="AOX37" s="169"/>
      <c r="AOY37" s="170"/>
      <c r="AOZ37" s="171"/>
      <c r="APA37" s="172"/>
      <c r="APB37" s="170"/>
      <c r="APC37" s="173"/>
      <c r="APD37" s="173"/>
      <c r="APE37" s="170"/>
      <c r="APF37" s="174"/>
      <c r="APG37" s="175"/>
      <c r="APH37" s="170"/>
      <c r="API37" s="176"/>
      <c r="APJ37" s="177"/>
      <c r="APK37" s="178"/>
      <c r="APL37" s="169"/>
      <c r="APM37" s="170"/>
      <c r="APN37" s="171"/>
      <c r="APO37" s="172"/>
      <c r="APP37" s="170"/>
      <c r="APQ37" s="173"/>
      <c r="APR37" s="173"/>
      <c r="APS37" s="170"/>
      <c r="APT37" s="174"/>
      <c r="APU37" s="175"/>
      <c r="APV37" s="170"/>
      <c r="APW37" s="176"/>
      <c r="APX37" s="177"/>
      <c r="APY37" s="178"/>
      <c r="APZ37" s="169"/>
      <c r="AQA37" s="170"/>
      <c r="AQB37" s="171"/>
      <c r="AQC37" s="172"/>
      <c r="AQD37" s="170"/>
      <c r="AQE37" s="173"/>
      <c r="AQF37" s="173"/>
      <c r="AQG37" s="170"/>
      <c r="AQH37" s="174"/>
      <c r="AQI37" s="175"/>
      <c r="AQJ37" s="170"/>
      <c r="AQK37" s="176"/>
      <c r="AQL37" s="177"/>
      <c r="AQM37" s="178"/>
      <c r="AQN37" s="169"/>
      <c r="AQO37" s="170"/>
      <c r="AQP37" s="171"/>
      <c r="AQQ37" s="172"/>
      <c r="AQR37" s="170"/>
      <c r="AQS37" s="173"/>
      <c r="AQT37" s="173"/>
      <c r="AQU37" s="170"/>
      <c r="AQV37" s="174"/>
      <c r="AQW37" s="175"/>
      <c r="AQX37" s="170"/>
      <c r="AQY37" s="176"/>
      <c r="AQZ37" s="177"/>
      <c r="ARA37" s="178"/>
      <c r="ARB37" s="169"/>
      <c r="ARC37" s="170"/>
      <c r="ARD37" s="171"/>
      <c r="ARE37" s="172"/>
      <c r="ARF37" s="170"/>
      <c r="ARG37" s="173"/>
      <c r="ARH37" s="173"/>
      <c r="ARI37" s="170"/>
      <c r="ARJ37" s="174"/>
      <c r="ARK37" s="175"/>
      <c r="ARL37" s="170"/>
      <c r="ARM37" s="176"/>
      <c r="ARN37" s="177"/>
      <c r="ARO37" s="178"/>
      <c r="ARP37" s="169"/>
      <c r="ARQ37" s="170"/>
      <c r="ARR37" s="171"/>
      <c r="ARS37" s="172"/>
      <c r="ART37" s="170"/>
      <c r="ARU37" s="173"/>
      <c r="ARV37" s="173"/>
      <c r="ARW37" s="170"/>
      <c r="ARX37" s="174"/>
      <c r="ARY37" s="175"/>
      <c r="ARZ37" s="170"/>
      <c r="ASA37" s="176"/>
      <c r="ASB37" s="177"/>
      <c r="ASC37" s="178"/>
      <c r="ASD37" s="169"/>
      <c r="ASE37" s="170"/>
      <c r="ASF37" s="171"/>
      <c r="ASG37" s="172"/>
      <c r="ASH37" s="170"/>
      <c r="ASI37" s="173"/>
      <c r="ASJ37" s="173"/>
      <c r="ASK37" s="170"/>
      <c r="ASL37" s="174"/>
      <c r="ASM37" s="175"/>
      <c r="ASN37" s="170"/>
      <c r="ASO37" s="176"/>
      <c r="ASP37" s="177"/>
      <c r="ASQ37" s="178"/>
      <c r="ASR37" s="169"/>
      <c r="ASS37" s="170"/>
      <c r="AST37" s="171"/>
      <c r="ASU37" s="172"/>
      <c r="ASV37" s="170"/>
      <c r="ASW37" s="173"/>
      <c r="ASX37" s="173"/>
      <c r="ASY37" s="170"/>
      <c r="ASZ37" s="174"/>
      <c r="ATA37" s="175"/>
      <c r="ATB37" s="170"/>
      <c r="ATC37" s="176"/>
      <c r="ATD37" s="177"/>
      <c r="ATE37" s="178"/>
      <c r="ATF37" s="169"/>
      <c r="ATG37" s="170"/>
      <c r="ATH37" s="171"/>
      <c r="ATI37" s="172"/>
      <c r="ATJ37" s="170"/>
      <c r="ATK37" s="173"/>
      <c r="ATL37" s="173"/>
      <c r="ATM37" s="170"/>
      <c r="ATN37" s="174"/>
      <c r="ATO37" s="175"/>
      <c r="ATP37" s="170"/>
      <c r="ATQ37" s="176"/>
      <c r="ATR37" s="177"/>
      <c r="ATS37" s="178"/>
      <c r="ATT37" s="169"/>
      <c r="ATU37" s="170"/>
      <c r="ATV37" s="171"/>
      <c r="ATW37" s="172"/>
      <c r="ATX37" s="170"/>
      <c r="ATY37" s="173"/>
      <c r="ATZ37" s="173"/>
      <c r="AUA37" s="170"/>
      <c r="AUB37" s="174"/>
      <c r="AUC37" s="175"/>
      <c r="AUD37" s="170"/>
      <c r="AUE37" s="176"/>
      <c r="AUF37" s="177"/>
      <c r="AUG37" s="178"/>
      <c r="AUH37" s="169"/>
      <c r="AUI37" s="170"/>
      <c r="AUJ37" s="171"/>
      <c r="AUK37" s="172"/>
      <c r="AUL37" s="170"/>
      <c r="AUM37" s="173"/>
      <c r="AUN37" s="173"/>
      <c r="AUO37" s="170"/>
      <c r="AUP37" s="174"/>
      <c r="AUQ37" s="175"/>
      <c r="AUR37" s="170"/>
      <c r="AUS37" s="176"/>
      <c r="AUT37" s="177"/>
      <c r="AUU37" s="178"/>
      <c r="AUV37" s="169"/>
      <c r="AUW37" s="170"/>
      <c r="AUX37" s="171"/>
      <c r="AUY37" s="172"/>
      <c r="AUZ37" s="170"/>
      <c r="AVA37" s="173"/>
      <c r="AVB37" s="173"/>
      <c r="AVC37" s="170"/>
      <c r="AVD37" s="174"/>
      <c r="AVE37" s="175"/>
      <c r="AVF37" s="170"/>
      <c r="AVG37" s="176"/>
      <c r="AVH37" s="177"/>
      <c r="AVI37" s="178"/>
      <c r="AVJ37" s="169"/>
      <c r="AVK37" s="170"/>
      <c r="AVL37" s="171"/>
      <c r="AVM37" s="172"/>
      <c r="AVN37" s="170"/>
      <c r="AVO37" s="173"/>
      <c r="AVP37" s="173"/>
      <c r="AVQ37" s="170"/>
      <c r="AVR37" s="174"/>
      <c r="AVS37" s="175"/>
      <c r="AVT37" s="170"/>
      <c r="AVU37" s="176"/>
      <c r="AVV37" s="177"/>
      <c r="AVW37" s="178"/>
      <c r="AVX37" s="169"/>
      <c r="AVY37" s="170"/>
      <c r="AVZ37" s="171"/>
      <c r="AWA37" s="172"/>
      <c r="AWB37" s="170"/>
      <c r="AWC37" s="173"/>
      <c r="AWD37" s="173"/>
      <c r="AWE37" s="170"/>
      <c r="AWF37" s="174"/>
      <c r="AWG37" s="175"/>
      <c r="AWH37" s="170"/>
      <c r="AWI37" s="176"/>
      <c r="AWJ37" s="177"/>
      <c r="AWK37" s="178"/>
      <c r="AWL37" s="169"/>
      <c r="AWM37" s="170"/>
      <c r="AWN37" s="171"/>
      <c r="AWO37" s="172"/>
      <c r="AWP37" s="170"/>
      <c r="AWQ37" s="173"/>
      <c r="AWR37" s="173"/>
      <c r="AWS37" s="170"/>
      <c r="AWT37" s="174"/>
      <c r="AWU37" s="175"/>
      <c r="AWV37" s="170"/>
      <c r="AWW37" s="176"/>
      <c r="AWX37" s="177"/>
      <c r="AWY37" s="178"/>
      <c r="AWZ37" s="169"/>
      <c r="AXA37" s="170"/>
      <c r="AXB37" s="171"/>
      <c r="AXC37" s="172"/>
      <c r="AXD37" s="170"/>
      <c r="AXE37" s="173"/>
      <c r="AXF37" s="173"/>
      <c r="AXG37" s="170"/>
      <c r="AXH37" s="174"/>
      <c r="AXI37" s="175"/>
      <c r="AXJ37" s="170"/>
      <c r="AXK37" s="176"/>
      <c r="AXL37" s="177"/>
      <c r="AXM37" s="178"/>
      <c r="AXN37" s="169"/>
      <c r="AXO37" s="170"/>
      <c r="AXP37" s="171"/>
      <c r="AXQ37" s="172"/>
      <c r="AXR37" s="170"/>
      <c r="AXS37" s="173"/>
      <c r="AXT37" s="173"/>
      <c r="AXU37" s="170"/>
      <c r="AXV37" s="174"/>
      <c r="AXW37" s="175"/>
      <c r="AXX37" s="170"/>
      <c r="AXY37" s="176"/>
      <c r="AXZ37" s="177"/>
      <c r="AYA37" s="178"/>
      <c r="AYB37" s="169"/>
      <c r="AYC37" s="170"/>
      <c r="AYD37" s="171"/>
      <c r="AYE37" s="172"/>
      <c r="AYF37" s="170"/>
      <c r="AYG37" s="173"/>
      <c r="AYH37" s="173"/>
      <c r="AYI37" s="170"/>
      <c r="AYJ37" s="174"/>
      <c r="AYK37" s="175"/>
      <c r="AYL37" s="170"/>
      <c r="AYM37" s="176"/>
      <c r="AYN37" s="177"/>
      <c r="AYO37" s="178"/>
      <c r="AYP37" s="169"/>
      <c r="AYQ37" s="170"/>
      <c r="AYR37" s="171"/>
      <c r="AYS37" s="172"/>
      <c r="AYT37" s="170"/>
      <c r="AYU37" s="173"/>
      <c r="AYV37" s="173"/>
      <c r="AYW37" s="170"/>
      <c r="AYX37" s="174"/>
      <c r="AYY37" s="175"/>
      <c r="AYZ37" s="170"/>
      <c r="AZA37" s="176"/>
      <c r="AZB37" s="177"/>
      <c r="AZC37" s="178"/>
      <c r="AZD37" s="169"/>
      <c r="AZE37" s="170"/>
      <c r="AZF37" s="171"/>
      <c r="AZG37" s="172"/>
      <c r="AZH37" s="170"/>
      <c r="AZI37" s="173"/>
      <c r="AZJ37" s="173"/>
      <c r="AZK37" s="170"/>
      <c r="AZL37" s="174"/>
      <c r="AZM37" s="175"/>
      <c r="AZN37" s="170"/>
      <c r="AZO37" s="176"/>
      <c r="AZP37" s="177"/>
      <c r="AZQ37" s="178"/>
      <c r="AZR37" s="169"/>
      <c r="AZS37" s="170"/>
      <c r="AZT37" s="171"/>
      <c r="AZU37" s="172"/>
      <c r="AZV37" s="170"/>
      <c r="AZW37" s="173"/>
      <c r="AZX37" s="173"/>
      <c r="AZY37" s="170"/>
      <c r="AZZ37" s="174"/>
      <c r="BAA37" s="175"/>
      <c r="BAB37" s="170"/>
      <c r="BAC37" s="176"/>
      <c r="BAD37" s="177"/>
      <c r="BAE37" s="178"/>
      <c r="BAF37" s="169"/>
      <c r="BAG37" s="170"/>
      <c r="BAH37" s="171"/>
      <c r="BAI37" s="172"/>
      <c r="BAJ37" s="170"/>
      <c r="BAK37" s="173"/>
      <c r="BAL37" s="173"/>
      <c r="BAM37" s="170"/>
      <c r="BAN37" s="174"/>
      <c r="BAO37" s="175"/>
      <c r="BAP37" s="170"/>
      <c r="BAQ37" s="176"/>
      <c r="BAR37" s="177"/>
      <c r="BAS37" s="178"/>
      <c r="BAT37" s="169"/>
      <c r="BAU37" s="170"/>
      <c r="BAV37" s="171"/>
      <c r="BAW37" s="172"/>
      <c r="BAX37" s="170"/>
      <c r="BAY37" s="173"/>
      <c r="BAZ37" s="173"/>
      <c r="BBA37" s="170"/>
      <c r="BBB37" s="174"/>
      <c r="BBC37" s="175"/>
      <c r="BBD37" s="170"/>
      <c r="BBE37" s="176"/>
      <c r="BBF37" s="177"/>
      <c r="BBG37" s="178"/>
      <c r="BBH37" s="169"/>
      <c r="BBI37" s="170"/>
      <c r="BBJ37" s="171"/>
      <c r="BBK37" s="172"/>
      <c r="BBL37" s="170"/>
      <c r="BBM37" s="173"/>
      <c r="BBN37" s="173"/>
      <c r="BBO37" s="170"/>
      <c r="BBP37" s="174"/>
      <c r="BBQ37" s="175"/>
      <c r="BBR37" s="170"/>
      <c r="BBS37" s="176"/>
      <c r="BBT37" s="177"/>
      <c r="BBU37" s="178"/>
      <c r="BBV37" s="169"/>
      <c r="BBW37" s="170"/>
      <c r="BBX37" s="171"/>
      <c r="BBY37" s="172"/>
      <c r="BBZ37" s="170"/>
      <c r="BCA37" s="173"/>
      <c r="BCB37" s="173"/>
      <c r="BCC37" s="170"/>
      <c r="BCD37" s="174"/>
      <c r="BCE37" s="175"/>
      <c r="BCF37" s="170"/>
      <c r="BCG37" s="176"/>
      <c r="BCH37" s="177"/>
      <c r="BCI37" s="178"/>
      <c r="BCJ37" s="169"/>
      <c r="BCK37" s="170"/>
      <c r="BCL37" s="171"/>
      <c r="BCM37" s="172"/>
      <c r="BCN37" s="170"/>
      <c r="BCO37" s="173"/>
      <c r="BCP37" s="173"/>
      <c r="BCQ37" s="170"/>
      <c r="BCR37" s="174"/>
      <c r="BCS37" s="175"/>
      <c r="BCT37" s="170"/>
      <c r="BCU37" s="176"/>
      <c r="BCV37" s="177"/>
      <c r="BCW37" s="178"/>
      <c r="BCX37" s="169"/>
      <c r="BCY37" s="170"/>
      <c r="BCZ37" s="171"/>
      <c r="BDA37" s="172"/>
      <c r="BDB37" s="170"/>
      <c r="BDC37" s="173"/>
      <c r="BDD37" s="173"/>
      <c r="BDE37" s="170"/>
      <c r="BDF37" s="174"/>
      <c r="BDG37" s="175"/>
      <c r="BDH37" s="170"/>
      <c r="BDI37" s="176"/>
      <c r="BDJ37" s="177"/>
      <c r="BDK37" s="178"/>
      <c r="BDL37" s="169"/>
      <c r="BDM37" s="170"/>
      <c r="BDN37" s="171"/>
      <c r="BDO37" s="172"/>
      <c r="BDP37" s="170"/>
      <c r="BDQ37" s="173"/>
      <c r="BDR37" s="173"/>
      <c r="BDS37" s="170"/>
      <c r="BDT37" s="174"/>
      <c r="BDU37" s="175"/>
      <c r="BDV37" s="170"/>
      <c r="BDW37" s="176"/>
      <c r="BDX37" s="177"/>
      <c r="BDY37" s="178"/>
      <c r="BDZ37" s="169"/>
      <c r="BEA37" s="170"/>
      <c r="BEB37" s="171"/>
      <c r="BEC37" s="172"/>
      <c r="BED37" s="170"/>
      <c r="BEE37" s="173"/>
      <c r="BEF37" s="173"/>
      <c r="BEG37" s="170"/>
      <c r="BEH37" s="174"/>
      <c r="BEI37" s="175"/>
      <c r="BEJ37" s="170"/>
      <c r="BEK37" s="176"/>
      <c r="BEL37" s="177"/>
      <c r="BEM37" s="178"/>
      <c r="BEN37" s="169"/>
      <c r="BEO37" s="170"/>
      <c r="BEP37" s="171"/>
      <c r="BEQ37" s="172"/>
      <c r="BER37" s="170"/>
      <c r="BES37" s="173"/>
      <c r="BET37" s="173"/>
      <c r="BEU37" s="170"/>
      <c r="BEV37" s="174"/>
      <c r="BEW37" s="175"/>
      <c r="BEX37" s="170"/>
      <c r="BEY37" s="176"/>
      <c r="BEZ37" s="177"/>
      <c r="BFA37" s="178"/>
      <c r="BFB37" s="169"/>
      <c r="BFC37" s="170"/>
      <c r="BFD37" s="171"/>
      <c r="BFE37" s="172"/>
      <c r="BFF37" s="170"/>
      <c r="BFG37" s="173"/>
      <c r="BFH37" s="173"/>
      <c r="BFI37" s="170"/>
      <c r="BFJ37" s="174"/>
      <c r="BFK37" s="175"/>
      <c r="BFL37" s="170"/>
      <c r="BFM37" s="176"/>
      <c r="BFN37" s="177"/>
      <c r="BFO37" s="178"/>
      <c r="BFP37" s="169"/>
      <c r="BFQ37" s="170"/>
      <c r="BFR37" s="171"/>
      <c r="BFS37" s="172"/>
      <c r="BFT37" s="170"/>
      <c r="BFU37" s="173"/>
      <c r="BFV37" s="173"/>
      <c r="BFW37" s="170"/>
      <c r="BFX37" s="174"/>
      <c r="BFY37" s="175"/>
      <c r="BFZ37" s="170"/>
      <c r="BGA37" s="176"/>
      <c r="BGB37" s="177"/>
      <c r="BGC37" s="178"/>
      <c r="BGD37" s="169"/>
      <c r="BGE37" s="170"/>
      <c r="BGF37" s="171"/>
      <c r="BGG37" s="172"/>
      <c r="BGH37" s="170"/>
      <c r="BGI37" s="173"/>
      <c r="BGJ37" s="173"/>
      <c r="BGK37" s="170"/>
      <c r="BGL37" s="174"/>
      <c r="BGM37" s="175"/>
      <c r="BGN37" s="170"/>
      <c r="BGO37" s="176"/>
      <c r="BGP37" s="177"/>
      <c r="BGQ37" s="178"/>
      <c r="BGR37" s="169"/>
      <c r="BGS37" s="170"/>
      <c r="BGT37" s="171"/>
      <c r="BGU37" s="172"/>
      <c r="BGV37" s="170"/>
      <c r="BGW37" s="173"/>
      <c r="BGX37" s="173"/>
      <c r="BGY37" s="170"/>
      <c r="BGZ37" s="174"/>
      <c r="BHA37" s="175"/>
      <c r="BHB37" s="170"/>
      <c r="BHC37" s="176"/>
      <c r="BHD37" s="177"/>
      <c r="BHE37" s="178"/>
      <c r="BHF37" s="169"/>
      <c r="BHG37" s="170"/>
      <c r="BHH37" s="171"/>
      <c r="BHI37" s="172"/>
      <c r="BHJ37" s="170"/>
      <c r="BHK37" s="173"/>
      <c r="BHL37" s="173"/>
      <c r="BHM37" s="170"/>
      <c r="BHN37" s="174"/>
      <c r="BHO37" s="175"/>
      <c r="BHP37" s="170"/>
      <c r="BHQ37" s="176"/>
      <c r="BHR37" s="177"/>
      <c r="BHS37" s="178"/>
      <c r="BHT37" s="169"/>
      <c r="BHU37" s="170"/>
      <c r="BHV37" s="171"/>
      <c r="BHW37" s="172"/>
      <c r="BHX37" s="170"/>
      <c r="BHY37" s="173"/>
      <c r="BHZ37" s="173"/>
      <c r="BIA37" s="170"/>
      <c r="BIB37" s="174"/>
      <c r="BIC37" s="175"/>
      <c r="BID37" s="170"/>
      <c r="BIE37" s="176"/>
      <c r="BIF37" s="177"/>
      <c r="BIG37" s="178"/>
      <c r="BIH37" s="169"/>
      <c r="BII37" s="170"/>
      <c r="BIJ37" s="171"/>
      <c r="BIK37" s="172"/>
      <c r="BIL37" s="170"/>
      <c r="BIM37" s="173"/>
      <c r="BIN37" s="173"/>
      <c r="BIO37" s="170"/>
      <c r="BIP37" s="174"/>
      <c r="BIQ37" s="175"/>
      <c r="BIR37" s="170"/>
      <c r="BIS37" s="176"/>
      <c r="BIT37" s="177"/>
      <c r="BIU37" s="178"/>
      <c r="BIV37" s="169"/>
      <c r="BIW37" s="170"/>
      <c r="BIX37" s="171"/>
      <c r="BIY37" s="172"/>
      <c r="BIZ37" s="170"/>
      <c r="BJA37" s="173"/>
      <c r="BJB37" s="173"/>
      <c r="BJC37" s="170"/>
      <c r="BJD37" s="174"/>
      <c r="BJE37" s="175"/>
      <c r="BJF37" s="170"/>
      <c r="BJG37" s="176"/>
      <c r="BJH37" s="177"/>
      <c r="BJI37" s="178"/>
      <c r="BJJ37" s="169"/>
      <c r="BJK37" s="170"/>
      <c r="BJL37" s="171"/>
      <c r="BJM37" s="172"/>
      <c r="BJN37" s="170"/>
      <c r="BJO37" s="173"/>
      <c r="BJP37" s="173"/>
      <c r="BJQ37" s="170"/>
      <c r="BJR37" s="174"/>
      <c r="BJS37" s="175"/>
      <c r="BJT37" s="170"/>
      <c r="BJU37" s="176"/>
      <c r="BJV37" s="177"/>
      <c r="BJW37" s="178"/>
      <c r="BJX37" s="169"/>
      <c r="BJY37" s="170"/>
      <c r="BJZ37" s="171"/>
      <c r="BKA37" s="172"/>
      <c r="BKB37" s="170"/>
      <c r="BKC37" s="173"/>
      <c r="BKD37" s="173"/>
      <c r="BKE37" s="170"/>
      <c r="BKF37" s="174"/>
      <c r="BKG37" s="175"/>
      <c r="BKH37" s="170"/>
      <c r="BKI37" s="176"/>
      <c r="BKJ37" s="177"/>
      <c r="BKK37" s="178"/>
      <c r="BKL37" s="169"/>
      <c r="BKM37" s="170"/>
      <c r="BKN37" s="171"/>
      <c r="BKO37" s="172"/>
      <c r="BKP37" s="170"/>
      <c r="BKQ37" s="173"/>
      <c r="BKR37" s="173"/>
      <c r="BKS37" s="170"/>
      <c r="BKT37" s="174"/>
      <c r="BKU37" s="175"/>
      <c r="BKV37" s="170"/>
      <c r="BKW37" s="176"/>
      <c r="BKX37" s="177"/>
      <c r="BKY37" s="178"/>
      <c r="BKZ37" s="169"/>
      <c r="BLA37" s="170"/>
      <c r="BLB37" s="171"/>
      <c r="BLC37" s="172"/>
      <c r="BLD37" s="170"/>
      <c r="BLE37" s="173"/>
      <c r="BLF37" s="173"/>
      <c r="BLG37" s="170"/>
      <c r="BLH37" s="174"/>
      <c r="BLI37" s="175"/>
      <c r="BLJ37" s="170"/>
      <c r="BLK37" s="176"/>
      <c r="BLL37" s="177"/>
      <c r="BLM37" s="178"/>
      <c r="BLN37" s="169"/>
      <c r="BLO37" s="170"/>
      <c r="BLP37" s="171"/>
      <c r="BLQ37" s="172"/>
      <c r="BLR37" s="170"/>
      <c r="BLS37" s="173"/>
      <c r="BLT37" s="173"/>
      <c r="BLU37" s="170"/>
      <c r="BLV37" s="174"/>
      <c r="BLW37" s="175"/>
      <c r="BLX37" s="170"/>
      <c r="BLY37" s="176"/>
      <c r="BLZ37" s="177"/>
      <c r="BMA37" s="178"/>
      <c r="BMB37" s="169"/>
      <c r="BMC37" s="170"/>
      <c r="BMD37" s="171"/>
      <c r="BME37" s="172"/>
      <c r="BMF37" s="170"/>
      <c r="BMG37" s="173"/>
      <c r="BMH37" s="173"/>
      <c r="BMI37" s="170"/>
      <c r="BMJ37" s="174"/>
      <c r="BMK37" s="175"/>
      <c r="BML37" s="170"/>
      <c r="BMM37" s="176"/>
      <c r="BMN37" s="177"/>
      <c r="BMO37" s="178"/>
      <c r="BMP37" s="169"/>
      <c r="BMQ37" s="170"/>
      <c r="BMR37" s="171"/>
      <c r="BMS37" s="172"/>
      <c r="BMT37" s="170"/>
      <c r="BMU37" s="173"/>
      <c r="BMV37" s="173"/>
      <c r="BMW37" s="170"/>
      <c r="BMX37" s="174"/>
      <c r="BMY37" s="175"/>
      <c r="BMZ37" s="170"/>
      <c r="BNA37" s="176"/>
      <c r="BNB37" s="177"/>
      <c r="BNC37" s="178"/>
      <c r="BND37" s="169"/>
      <c r="BNE37" s="170"/>
      <c r="BNF37" s="171"/>
      <c r="BNG37" s="172"/>
      <c r="BNH37" s="170"/>
      <c r="BNI37" s="173"/>
      <c r="BNJ37" s="173"/>
      <c r="BNK37" s="170"/>
      <c r="BNL37" s="174"/>
      <c r="BNM37" s="175"/>
      <c r="BNN37" s="170"/>
      <c r="BNO37" s="176"/>
      <c r="BNP37" s="177"/>
      <c r="BNQ37" s="178"/>
      <c r="BNR37" s="169"/>
      <c r="BNS37" s="170"/>
      <c r="BNT37" s="171"/>
      <c r="BNU37" s="172"/>
      <c r="BNV37" s="170"/>
      <c r="BNW37" s="173"/>
      <c r="BNX37" s="173"/>
      <c r="BNY37" s="170"/>
      <c r="BNZ37" s="174"/>
      <c r="BOA37" s="175"/>
      <c r="BOB37" s="170"/>
      <c r="BOC37" s="176"/>
      <c r="BOD37" s="177"/>
      <c r="BOE37" s="178"/>
      <c r="BOF37" s="169"/>
      <c r="BOG37" s="170"/>
      <c r="BOH37" s="171"/>
      <c r="BOI37" s="172"/>
      <c r="BOJ37" s="170"/>
      <c r="BOK37" s="173"/>
      <c r="BOL37" s="173"/>
      <c r="BOM37" s="170"/>
      <c r="BON37" s="174"/>
      <c r="BOO37" s="175"/>
      <c r="BOP37" s="170"/>
      <c r="BOQ37" s="176"/>
      <c r="BOR37" s="177"/>
      <c r="BOS37" s="178"/>
      <c r="BOT37" s="169"/>
      <c r="BOU37" s="170"/>
      <c r="BOV37" s="171"/>
      <c r="BOW37" s="172"/>
      <c r="BOX37" s="170"/>
      <c r="BOY37" s="173"/>
      <c r="BOZ37" s="173"/>
      <c r="BPA37" s="170"/>
      <c r="BPB37" s="174"/>
      <c r="BPC37" s="175"/>
      <c r="BPD37" s="170"/>
      <c r="BPE37" s="176"/>
      <c r="BPF37" s="177"/>
      <c r="BPG37" s="178"/>
      <c r="BPH37" s="169"/>
      <c r="BPI37" s="170"/>
      <c r="BPJ37" s="171"/>
      <c r="BPK37" s="172"/>
      <c r="BPL37" s="170"/>
      <c r="BPM37" s="173"/>
      <c r="BPN37" s="173"/>
      <c r="BPO37" s="170"/>
      <c r="BPP37" s="174"/>
      <c r="BPQ37" s="175"/>
      <c r="BPR37" s="170"/>
      <c r="BPS37" s="176"/>
      <c r="BPT37" s="177"/>
      <c r="BPU37" s="178"/>
      <c r="BPV37" s="169"/>
      <c r="BPW37" s="170"/>
      <c r="BPX37" s="171"/>
      <c r="BPY37" s="172"/>
      <c r="BPZ37" s="170"/>
      <c r="BQA37" s="173"/>
      <c r="BQB37" s="173"/>
      <c r="BQC37" s="170"/>
      <c r="BQD37" s="174"/>
      <c r="BQE37" s="175"/>
      <c r="BQF37" s="170"/>
      <c r="BQG37" s="176"/>
      <c r="BQH37" s="177"/>
      <c r="BQI37" s="178"/>
      <c r="BQJ37" s="169"/>
      <c r="BQK37" s="170"/>
      <c r="BQL37" s="171"/>
      <c r="BQM37" s="172"/>
      <c r="BQN37" s="170"/>
      <c r="BQO37" s="173"/>
      <c r="BQP37" s="173"/>
      <c r="BQQ37" s="170"/>
      <c r="BQR37" s="174"/>
      <c r="BQS37" s="175"/>
      <c r="BQT37" s="170"/>
      <c r="BQU37" s="176"/>
      <c r="BQV37" s="177"/>
      <c r="BQW37" s="178"/>
      <c r="BQX37" s="169"/>
      <c r="BQY37" s="170"/>
      <c r="BQZ37" s="171"/>
      <c r="BRA37" s="172"/>
      <c r="BRB37" s="170"/>
      <c r="BRC37" s="173"/>
      <c r="BRD37" s="173"/>
      <c r="BRE37" s="170"/>
      <c r="BRF37" s="174"/>
      <c r="BRG37" s="175"/>
      <c r="BRH37" s="170"/>
      <c r="BRI37" s="176"/>
      <c r="BRJ37" s="177"/>
      <c r="BRK37" s="178"/>
      <c r="BRL37" s="169"/>
      <c r="BRM37" s="170"/>
      <c r="BRN37" s="171"/>
      <c r="BRO37" s="172"/>
      <c r="BRP37" s="170"/>
      <c r="BRQ37" s="173"/>
      <c r="BRR37" s="173"/>
      <c r="BRS37" s="170"/>
      <c r="BRT37" s="174"/>
      <c r="BRU37" s="175"/>
      <c r="BRV37" s="170"/>
      <c r="BRW37" s="176"/>
      <c r="BRX37" s="177"/>
      <c r="BRY37" s="178"/>
      <c r="BRZ37" s="169"/>
      <c r="BSA37" s="170"/>
      <c r="BSB37" s="171"/>
      <c r="BSC37" s="172"/>
      <c r="BSD37" s="170"/>
      <c r="BSE37" s="173"/>
      <c r="BSF37" s="173"/>
      <c r="BSG37" s="170"/>
      <c r="BSH37" s="174"/>
      <c r="BSI37" s="175"/>
      <c r="BSJ37" s="170"/>
      <c r="BSK37" s="176"/>
      <c r="BSL37" s="177"/>
      <c r="BSM37" s="178"/>
      <c r="BSN37" s="169"/>
      <c r="BSO37" s="170"/>
      <c r="BSP37" s="171"/>
      <c r="BSQ37" s="172"/>
      <c r="BSR37" s="170"/>
      <c r="BSS37" s="173"/>
      <c r="BST37" s="173"/>
      <c r="BSU37" s="170"/>
      <c r="BSV37" s="174"/>
      <c r="BSW37" s="175"/>
      <c r="BSX37" s="170"/>
      <c r="BSY37" s="176"/>
      <c r="BSZ37" s="177"/>
      <c r="BTA37" s="178"/>
      <c r="BTB37" s="169"/>
      <c r="BTC37" s="170"/>
      <c r="BTD37" s="171"/>
      <c r="BTE37" s="172"/>
      <c r="BTF37" s="170"/>
      <c r="BTG37" s="173"/>
      <c r="BTH37" s="173"/>
      <c r="BTI37" s="170"/>
      <c r="BTJ37" s="174"/>
      <c r="BTK37" s="175"/>
      <c r="BTL37" s="170"/>
      <c r="BTM37" s="176"/>
      <c r="BTN37" s="177"/>
      <c r="BTO37" s="178"/>
      <c r="BTP37" s="169"/>
      <c r="BTQ37" s="170"/>
      <c r="BTR37" s="171"/>
      <c r="BTS37" s="172"/>
      <c r="BTT37" s="170"/>
      <c r="BTU37" s="173"/>
      <c r="BTV37" s="173"/>
      <c r="BTW37" s="170"/>
      <c r="BTX37" s="174"/>
      <c r="BTY37" s="175"/>
      <c r="BTZ37" s="170"/>
      <c r="BUA37" s="176"/>
      <c r="BUB37" s="177"/>
      <c r="BUC37" s="178"/>
      <c r="BUD37" s="169"/>
      <c r="BUE37" s="170"/>
      <c r="BUF37" s="171"/>
      <c r="BUG37" s="172"/>
      <c r="BUH37" s="170"/>
      <c r="BUI37" s="173"/>
      <c r="BUJ37" s="173"/>
      <c r="BUK37" s="170"/>
      <c r="BUL37" s="174"/>
      <c r="BUM37" s="175"/>
      <c r="BUN37" s="170"/>
      <c r="BUO37" s="176"/>
      <c r="BUP37" s="177"/>
      <c r="BUQ37" s="178"/>
      <c r="BUR37" s="169"/>
      <c r="BUS37" s="170"/>
      <c r="BUT37" s="171"/>
      <c r="BUU37" s="172"/>
      <c r="BUV37" s="170"/>
      <c r="BUW37" s="173"/>
      <c r="BUX37" s="173"/>
      <c r="BUY37" s="170"/>
      <c r="BUZ37" s="174"/>
      <c r="BVA37" s="175"/>
      <c r="BVB37" s="170"/>
      <c r="BVC37" s="176"/>
      <c r="BVD37" s="177"/>
      <c r="BVE37" s="178"/>
      <c r="BVF37" s="169"/>
      <c r="BVG37" s="170"/>
      <c r="BVH37" s="171"/>
      <c r="BVI37" s="172"/>
      <c r="BVJ37" s="170"/>
      <c r="BVK37" s="173"/>
      <c r="BVL37" s="173"/>
      <c r="BVM37" s="170"/>
      <c r="BVN37" s="174"/>
      <c r="BVO37" s="175"/>
      <c r="BVP37" s="170"/>
      <c r="BVQ37" s="176"/>
      <c r="BVR37" s="177"/>
      <c r="BVS37" s="178"/>
      <c r="BVT37" s="169"/>
      <c r="BVU37" s="170"/>
      <c r="BVV37" s="171"/>
      <c r="BVW37" s="172"/>
      <c r="BVX37" s="170"/>
      <c r="BVY37" s="173"/>
      <c r="BVZ37" s="173"/>
      <c r="BWA37" s="170"/>
      <c r="BWB37" s="174"/>
      <c r="BWC37" s="175"/>
      <c r="BWD37" s="170"/>
      <c r="BWE37" s="176"/>
      <c r="BWF37" s="177"/>
      <c r="BWG37" s="178"/>
      <c r="BWH37" s="169"/>
      <c r="BWI37" s="170"/>
      <c r="BWJ37" s="171"/>
      <c r="BWK37" s="172"/>
      <c r="BWL37" s="170"/>
      <c r="BWM37" s="173"/>
      <c r="BWN37" s="173"/>
      <c r="BWO37" s="170"/>
      <c r="BWP37" s="174"/>
      <c r="BWQ37" s="175"/>
      <c r="BWR37" s="170"/>
      <c r="BWS37" s="176"/>
      <c r="BWT37" s="177"/>
      <c r="BWU37" s="178"/>
      <c r="BWV37" s="169"/>
      <c r="BWW37" s="170"/>
      <c r="BWX37" s="171"/>
      <c r="BWY37" s="172"/>
      <c r="BWZ37" s="170"/>
      <c r="BXA37" s="173"/>
      <c r="BXB37" s="173"/>
      <c r="BXC37" s="170"/>
      <c r="BXD37" s="174"/>
      <c r="BXE37" s="175"/>
      <c r="BXF37" s="170"/>
      <c r="BXG37" s="176"/>
      <c r="BXH37" s="177"/>
      <c r="BXI37" s="178"/>
      <c r="BXJ37" s="169"/>
      <c r="BXK37" s="170"/>
      <c r="BXL37" s="171"/>
      <c r="BXM37" s="172"/>
      <c r="BXN37" s="170"/>
      <c r="BXO37" s="173"/>
      <c r="BXP37" s="173"/>
      <c r="BXQ37" s="170"/>
      <c r="BXR37" s="174"/>
      <c r="BXS37" s="175"/>
      <c r="BXT37" s="170"/>
      <c r="BXU37" s="176"/>
      <c r="BXV37" s="177"/>
      <c r="BXW37" s="178"/>
      <c r="BXX37" s="169"/>
      <c r="BXY37" s="170"/>
      <c r="BXZ37" s="171"/>
      <c r="BYA37" s="172"/>
      <c r="BYB37" s="170"/>
      <c r="BYC37" s="173"/>
      <c r="BYD37" s="173"/>
      <c r="BYE37" s="170"/>
      <c r="BYF37" s="174"/>
      <c r="BYG37" s="175"/>
      <c r="BYH37" s="170"/>
      <c r="BYI37" s="176"/>
      <c r="BYJ37" s="177"/>
      <c r="BYK37" s="178"/>
      <c r="BYL37" s="169"/>
      <c r="BYM37" s="170"/>
      <c r="BYN37" s="171"/>
      <c r="BYO37" s="172"/>
      <c r="BYP37" s="170"/>
      <c r="BYQ37" s="173"/>
      <c r="BYR37" s="173"/>
      <c r="BYS37" s="170"/>
      <c r="BYT37" s="174"/>
      <c r="BYU37" s="175"/>
      <c r="BYV37" s="170"/>
      <c r="BYW37" s="176"/>
      <c r="BYX37" s="177"/>
      <c r="BYY37" s="178"/>
      <c r="BYZ37" s="169"/>
      <c r="BZA37" s="170"/>
      <c r="BZB37" s="171"/>
      <c r="BZC37" s="172"/>
      <c r="BZD37" s="170"/>
      <c r="BZE37" s="173"/>
      <c r="BZF37" s="173"/>
      <c r="BZG37" s="170"/>
      <c r="BZH37" s="174"/>
      <c r="BZI37" s="175"/>
      <c r="BZJ37" s="170"/>
      <c r="BZK37" s="176"/>
      <c r="BZL37" s="177"/>
      <c r="BZM37" s="178"/>
      <c r="BZN37" s="169"/>
      <c r="BZO37" s="170"/>
      <c r="BZP37" s="171"/>
      <c r="BZQ37" s="172"/>
      <c r="BZR37" s="170"/>
      <c r="BZS37" s="173"/>
      <c r="BZT37" s="173"/>
      <c r="BZU37" s="170"/>
      <c r="BZV37" s="174"/>
      <c r="BZW37" s="175"/>
      <c r="BZX37" s="170"/>
      <c r="BZY37" s="176"/>
      <c r="BZZ37" s="177"/>
      <c r="CAA37" s="178"/>
      <c r="CAB37" s="169"/>
      <c r="CAC37" s="170"/>
      <c r="CAD37" s="171"/>
      <c r="CAE37" s="172"/>
      <c r="CAF37" s="170"/>
      <c r="CAG37" s="173"/>
      <c r="CAH37" s="173"/>
      <c r="CAI37" s="170"/>
      <c r="CAJ37" s="174"/>
      <c r="CAK37" s="175"/>
      <c r="CAL37" s="170"/>
      <c r="CAM37" s="176"/>
      <c r="CAN37" s="177"/>
      <c r="CAO37" s="178"/>
      <c r="CAP37" s="169"/>
      <c r="CAQ37" s="170"/>
      <c r="CAR37" s="171"/>
      <c r="CAS37" s="172"/>
      <c r="CAT37" s="170"/>
      <c r="CAU37" s="173"/>
      <c r="CAV37" s="173"/>
      <c r="CAW37" s="170"/>
      <c r="CAX37" s="174"/>
      <c r="CAY37" s="175"/>
      <c r="CAZ37" s="170"/>
      <c r="CBA37" s="176"/>
      <c r="CBB37" s="177"/>
      <c r="CBC37" s="178"/>
      <c r="CBD37" s="169"/>
      <c r="CBE37" s="170"/>
      <c r="CBF37" s="171"/>
      <c r="CBG37" s="172"/>
      <c r="CBH37" s="170"/>
      <c r="CBI37" s="173"/>
      <c r="CBJ37" s="173"/>
      <c r="CBK37" s="170"/>
      <c r="CBL37" s="174"/>
      <c r="CBM37" s="175"/>
      <c r="CBN37" s="170"/>
      <c r="CBO37" s="176"/>
      <c r="CBP37" s="177"/>
      <c r="CBQ37" s="178"/>
      <c r="CBR37" s="169"/>
      <c r="CBS37" s="170"/>
      <c r="CBT37" s="171"/>
      <c r="CBU37" s="172"/>
      <c r="CBV37" s="170"/>
      <c r="CBW37" s="173"/>
      <c r="CBX37" s="173"/>
      <c r="CBY37" s="170"/>
      <c r="CBZ37" s="174"/>
      <c r="CCA37" s="175"/>
      <c r="CCB37" s="170"/>
      <c r="CCC37" s="176"/>
      <c r="CCD37" s="177"/>
      <c r="CCE37" s="178"/>
      <c r="CCF37" s="169"/>
      <c r="CCG37" s="170"/>
      <c r="CCH37" s="171"/>
      <c r="CCI37" s="172"/>
      <c r="CCJ37" s="170"/>
      <c r="CCK37" s="173"/>
      <c r="CCL37" s="173"/>
      <c r="CCM37" s="170"/>
      <c r="CCN37" s="174"/>
      <c r="CCO37" s="175"/>
      <c r="CCP37" s="170"/>
      <c r="CCQ37" s="176"/>
      <c r="CCR37" s="177"/>
      <c r="CCS37" s="178"/>
      <c r="CCT37" s="169"/>
      <c r="CCU37" s="170"/>
      <c r="CCV37" s="171"/>
      <c r="CCW37" s="172"/>
      <c r="CCX37" s="170"/>
      <c r="CCY37" s="173"/>
      <c r="CCZ37" s="173"/>
      <c r="CDA37" s="170"/>
      <c r="CDB37" s="174"/>
      <c r="CDC37" s="175"/>
      <c r="CDD37" s="170"/>
      <c r="CDE37" s="176"/>
      <c r="CDF37" s="177"/>
      <c r="CDG37" s="178"/>
      <c r="CDH37" s="169"/>
      <c r="CDI37" s="170"/>
      <c r="CDJ37" s="171"/>
      <c r="CDK37" s="172"/>
      <c r="CDL37" s="170"/>
      <c r="CDM37" s="173"/>
      <c r="CDN37" s="173"/>
      <c r="CDO37" s="170"/>
      <c r="CDP37" s="174"/>
      <c r="CDQ37" s="175"/>
      <c r="CDR37" s="170"/>
      <c r="CDS37" s="176"/>
      <c r="CDT37" s="177"/>
      <c r="CDU37" s="178"/>
      <c r="CDV37" s="169"/>
      <c r="CDW37" s="170"/>
      <c r="CDX37" s="171"/>
      <c r="CDY37" s="172"/>
      <c r="CDZ37" s="170"/>
      <c r="CEA37" s="173"/>
      <c r="CEB37" s="173"/>
      <c r="CEC37" s="170"/>
      <c r="CED37" s="174"/>
      <c r="CEE37" s="175"/>
      <c r="CEF37" s="170"/>
      <c r="CEG37" s="176"/>
      <c r="CEH37" s="177"/>
      <c r="CEI37" s="178"/>
      <c r="CEJ37" s="169"/>
      <c r="CEK37" s="170"/>
      <c r="CEL37" s="171"/>
      <c r="CEM37" s="172"/>
      <c r="CEN37" s="170"/>
      <c r="CEO37" s="173"/>
      <c r="CEP37" s="173"/>
      <c r="CEQ37" s="170"/>
      <c r="CER37" s="174"/>
      <c r="CES37" s="175"/>
      <c r="CET37" s="170"/>
      <c r="CEU37" s="176"/>
      <c r="CEV37" s="177"/>
      <c r="CEW37" s="178"/>
      <c r="CEX37" s="169"/>
      <c r="CEY37" s="170"/>
      <c r="CEZ37" s="171"/>
      <c r="CFA37" s="172"/>
      <c r="CFB37" s="170"/>
      <c r="CFC37" s="173"/>
      <c r="CFD37" s="173"/>
      <c r="CFE37" s="170"/>
      <c r="CFF37" s="174"/>
      <c r="CFG37" s="175"/>
      <c r="CFH37" s="170"/>
      <c r="CFI37" s="176"/>
      <c r="CFJ37" s="177"/>
      <c r="CFK37" s="178"/>
      <c r="CFL37" s="169"/>
      <c r="CFM37" s="170"/>
      <c r="CFN37" s="171"/>
      <c r="CFO37" s="172"/>
      <c r="CFP37" s="170"/>
      <c r="CFQ37" s="173"/>
      <c r="CFR37" s="173"/>
      <c r="CFS37" s="170"/>
      <c r="CFT37" s="174"/>
      <c r="CFU37" s="175"/>
      <c r="CFV37" s="170"/>
      <c r="CFW37" s="176"/>
      <c r="CFX37" s="177"/>
      <c r="CFY37" s="178"/>
      <c r="CFZ37" s="169"/>
      <c r="CGA37" s="170"/>
      <c r="CGB37" s="171"/>
      <c r="CGC37" s="172"/>
      <c r="CGD37" s="170"/>
      <c r="CGE37" s="173"/>
      <c r="CGF37" s="173"/>
      <c r="CGG37" s="170"/>
      <c r="CGH37" s="174"/>
      <c r="CGI37" s="175"/>
      <c r="CGJ37" s="170"/>
      <c r="CGK37" s="176"/>
      <c r="CGL37" s="177"/>
      <c r="CGM37" s="178"/>
      <c r="CGN37" s="169"/>
      <c r="CGO37" s="170"/>
      <c r="CGP37" s="171"/>
      <c r="CGQ37" s="172"/>
      <c r="CGR37" s="170"/>
      <c r="CGS37" s="173"/>
      <c r="CGT37" s="173"/>
      <c r="CGU37" s="170"/>
      <c r="CGV37" s="174"/>
      <c r="CGW37" s="175"/>
      <c r="CGX37" s="170"/>
      <c r="CGY37" s="176"/>
      <c r="CGZ37" s="177"/>
      <c r="CHA37" s="178"/>
      <c r="CHB37" s="169"/>
      <c r="CHC37" s="170"/>
      <c r="CHD37" s="171"/>
      <c r="CHE37" s="172"/>
      <c r="CHF37" s="170"/>
      <c r="CHG37" s="173"/>
      <c r="CHH37" s="173"/>
      <c r="CHI37" s="170"/>
      <c r="CHJ37" s="174"/>
      <c r="CHK37" s="175"/>
      <c r="CHL37" s="170"/>
      <c r="CHM37" s="176"/>
      <c r="CHN37" s="177"/>
      <c r="CHO37" s="178"/>
      <c r="CHP37" s="169"/>
      <c r="CHQ37" s="170"/>
      <c r="CHR37" s="171"/>
      <c r="CHS37" s="172"/>
      <c r="CHT37" s="170"/>
      <c r="CHU37" s="173"/>
      <c r="CHV37" s="173"/>
      <c r="CHW37" s="170"/>
      <c r="CHX37" s="174"/>
      <c r="CHY37" s="175"/>
      <c r="CHZ37" s="170"/>
      <c r="CIA37" s="176"/>
      <c r="CIB37" s="177"/>
      <c r="CIC37" s="178"/>
      <c r="CID37" s="169"/>
      <c r="CIE37" s="170"/>
      <c r="CIF37" s="171"/>
      <c r="CIG37" s="172"/>
      <c r="CIH37" s="170"/>
      <c r="CII37" s="173"/>
      <c r="CIJ37" s="173"/>
      <c r="CIK37" s="170"/>
      <c r="CIL37" s="174"/>
      <c r="CIM37" s="175"/>
      <c r="CIN37" s="170"/>
      <c r="CIO37" s="176"/>
      <c r="CIP37" s="177"/>
      <c r="CIQ37" s="178"/>
      <c r="CIR37" s="169"/>
      <c r="CIS37" s="170"/>
      <c r="CIT37" s="171"/>
      <c r="CIU37" s="172"/>
      <c r="CIV37" s="170"/>
      <c r="CIW37" s="173"/>
      <c r="CIX37" s="173"/>
      <c r="CIY37" s="170"/>
      <c r="CIZ37" s="174"/>
      <c r="CJA37" s="175"/>
      <c r="CJB37" s="170"/>
      <c r="CJC37" s="176"/>
      <c r="CJD37" s="177"/>
      <c r="CJE37" s="178"/>
      <c r="CJF37" s="169"/>
      <c r="CJG37" s="170"/>
      <c r="CJH37" s="171"/>
      <c r="CJI37" s="172"/>
      <c r="CJJ37" s="170"/>
      <c r="CJK37" s="173"/>
      <c r="CJL37" s="173"/>
      <c r="CJM37" s="170"/>
      <c r="CJN37" s="174"/>
      <c r="CJO37" s="175"/>
      <c r="CJP37" s="170"/>
      <c r="CJQ37" s="176"/>
      <c r="CJR37" s="177"/>
      <c r="CJS37" s="178"/>
      <c r="CJT37" s="169"/>
      <c r="CJU37" s="170"/>
      <c r="CJV37" s="171"/>
      <c r="CJW37" s="172"/>
      <c r="CJX37" s="170"/>
      <c r="CJY37" s="173"/>
      <c r="CJZ37" s="173"/>
      <c r="CKA37" s="170"/>
      <c r="CKB37" s="174"/>
      <c r="CKC37" s="175"/>
      <c r="CKD37" s="170"/>
      <c r="CKE37" s="176"/>
      <c r="CKF37" s="177"/>
      <c r="CKG37" s="178"/>
      <c r="CKH37" s="169"/>
      <c r="CKI37" s="170"/>
      <c r="CKJ37" s="171"/>
      <c r="CKK37" s="172"/>
      <c r="CKL37" s="170"/>
      <c r="CKM37" s="173"/>
      <c r="CKN37" s="173"/>
      <c r="CKO37" s="170"/>
      <c r="CKP37" s="174"/>
      <c r="CKQ37" s="175"/>
      <c r="CKR37" s="170"/>
      <c r="CKS37" s="176"/>
      <c r="CKT37" s="177"/>
      <c r="CKU37" s="178"/>
      <c r="CKV37" s="169"/>
      <c r="CKW37" s="170"/>
      <c r="CKX37" s="171"/>
      <c r="CKY37" s="172"/>
      <c r="CKZ37" s="170"/>
      <c r="CLA37" s="173"/>
      <c r="CLB37" s="173"/>
      <c r="CLC37" s="170"/>
      <c r="CLD37" s="174"/>
      <c r="CLE37" s="175"/>
      <c r="CLF37" s="170"/>
      <c r="CLG37" s="176"/>
      <c r="CLH37" s="177"/>
      <c r="CLI37" s="178"/>
      <c r="CLJ37" s="169"/>
      <c r="CLK37" s="170"/>
      <c r="CLL37" s="171"/>
      <c r="CLM37" s="172"/>
      <c r="CLN37" s="170"/>
      <c r="CLO37" s="173"/>
      <c r="CLP37" s="173"/>
      <c r="CLQ37" s="170"/>
      <c r="CLR37" s="174"/>
      <c r="CLS37" s="175"/>
      <c r="CLT37" s="170"/>
      <c r="CLU37" s="176"/>
      <c r="CLV37" s="177"/>
      <c r="CLW37" s="178"/>
      <c r="CLX37" s="169"/>
      <c r="CLY37" s="170"/>
      <c r="CLZ37" s="171"/>
      <c r="CMA37" s="172"/>
      <c r="CMB37" s="170"/>
      <c r="CMC37" s="173"/>
      <c r="CMD37" s="173"/>
      <c r="CME37" s="170"/>
      <c r="CMF37" s="174"/>
      <c r="CMG37" s="175"/>
      <c r="CMH37" s="170"/>
      <c r="CMI37" s="176"/>
      <c r="CMJ37" s="177"/>
      <c r="CMK37" s="178"/>
      <c r="CML37" s="169"/>
      <c r="CMM37" s="170"/>
      <c r="CMN37" s="171"/>
      <c r="CMO37" s="172"/>
      <c r="CMP37" s="170"/>
      <c r="CMQ37" s="173"/>
      <c r="CMR37" s="173"/>
      <c r="CMS37" s="170"/>
      <c r="CMT37" s="174"/>
      <c r="CMU37" s="175"/>
      <c r="CMV37" s="170"/>
      <c r="CMW37" s="176"/>
      <c r="CMX37" s="177"/>
      <c r="CMY37" s="178"/>
      <c r="CMZ37" s="169"/>
      <c r="CNA37" s="170"/>
      <c r="CNB37" s="171"/>
      <c r="CNC37" s="172"/>
      <c r="CND37" s="170"/>
      <c r="CNE37" s="173"/>
      <c r="CNF37" s="173"/>
      <c r="CNG37" s="170"/>
      <c r="CNH37" s="174"/>
      <c r="CNI37" s="175"/>
      <c r="CNJ37" s="170"/>
      <c r="CNK37" s="176"/>
      <c r="CNL37" s="177"/>
      <c r="CNM37" s="178"/>
      <c r="CNN37" s="169"/>
      <c r="CNO37" s="170"/>
      <c r="CNP37" s="171"/>
      <c r="CNQ37" s="172"/>
      <c r="CNR37" s="170"/>
      <c r="CNS37" s="173"/>
      <c r="CNT37" s="173"/>
      <c r="CNU37" s="170"/>
      <c r="CNV37" s="174"/>
      <c r="CNW37" s="175"/>
      <c r="CNX37" s="170"/>
      <c r="CNY37" s="176"/>
      <c r="CNZ37" s="177"/>
      <c r="COA37" s="178"/>
      <c r="COB37" s="169"/>
      <c r="COC37" s="170"/>
      <c r="COD37" s="171"/>
      <c r="COE37" s="172"/>
      <c r="COF37" s="170"/>
      <c r="COG37" s="173"/>
      <c r="COH37" s="173"/>
      <c r="COI37" s="170"/>
      <c r="COJ37" s="174"/>
      <c r="COK37" s="175"/>
      <c r="COL37" s="170"/>
      <c r="COM37" s="176"/>
      <c r="CON37" s="177"/>
      <c r="COO37" s="178"/>
      <c r="COP37" s="169"/>
      <c r="COQ37" s="170"/>
      <c r="COR37" s="171"/>
      <c r="COS37" s="172"/>
      <c r="COT37" s="170"/>
      <c r="COU37" s="173"/>
      <c r="COV37" s="173"/>
      <c r="COW37" s="170"/>
      <c r="COX37" s="174"/>
      <c r="COY37" s="175"/>
      <c r="COZ37" s="170"/>
      <c r="CPA37" s="176"/>
      <c r="CPB37" s="177"/>
      <c r="CPC37" s="178"/>
      <c r="CPD37" s="169"/>
      <c r="CPE37" s="170"/>
      <c r="CPF37" s="171"/>
      <c r="CPG37" s="172"/>
      <c r="CPH37" s="170"/>
      <c r="CPI37" s="173"/>
      <c r="CPJ37" s="173"/>
      <c r="CPK37" s="170"/>
      <c r="CPL37" s="174"/>
      <c r="CPM37" s="175"/>
      <c r="CPN37" s="170"/>
      <c r="CPO37" s="176"/>
      <c r="CPP37" s="177"/>
      <c r="CPQ37" s="178"/>
      <c r="CPR37" s="169"/>
      <c r="CPS37" s="170"/>
      <c r="CPT37" s="171"/>
      <c r="CPU37" s="172"/>
      <c r="CPV37" s="170"/>
      <c r="CPW37" s="173"/>
      <c r="CPX37" s="173"/>
      <c r="CPY37" s="170"/>
      <c r="CPZ37" s="174"/>
      <c r="CQA37" s="175"/>
      <c r="CQB37" s="170"/>
      <c r="CQC37" s="176"/>
      <c r="CQD37" s="177"/>
      <c r="CQE37" s="178"/>
      <c r="CQF37" s="169"/>
      <c r="CQG37" s="170"/>
      <c r="CQH37" s="171"/>
      <c r="CQI37" s="172"/>
      <c r="CQJ37" s="170"/>
      <c r="CQK37" s="173"/>
      <c r="CQL37" s="173"/>
      <c r="CQM37" s="170"/>
      <c r="CQN37" s="174"/>
      <c r="CQO37" s="175"/>
      <c r="CQP37" s="170"/>
      <c r="CQQ37" s="176"/>
      <c r="CQR37" s="177"/>
      <c r="CQS37" s="178"/>
      <c r="CQT37" s="169"/>
      <c r="CQU37" s="170"/>
      <c r="CQV37" s="171"/>
      <c r="CQW37" s="172"/>
      <c r="CQX37" s="170"/>
      <c r="CQY37" s="173"/>
      <c r="CQZ37" s="173"/>
      <c r="CRA37" s="170"/>
      <c r="CRB37" s="174"/>
      <c r="CRC37" s="175"/>
      <c r="CRD37" s="170"/>
      <c r="CRE37" s="176"/>
      <c r="CRF37" s="177"/>
      <c r="CRG37" s="178"/>
      <c r="CRH37" s="169"/>
      <c r="CRI37" s="170"/>
      <c r="CRJ37" s="171"/>
      <c r="CRK37" s="172"/>
      <c r="CRL37" s="170"/>
      <c r="CRM37" s="173"/>
      <c r="CRN37" s="173"/>
      <c r="CRO37" s="170"/>
      <c r="CRP37" s="174"/>
      <c r="CRQ37" s="175"/>
      <c r="CRR37" s="170"/>
      <c r="CRS37" s="176"/>
      <c r="CRT37" s="177"/>
      <c r="CRU37" s="178"/>
      <c r="CRV37" s="169"/>
      <c r="CRW37" s="170"/>
      <c r="CRX37" s="171"/>
      <c r="CRY37" s="172"/>
      <c r="CRZ37" s="170"/>
      <c r="CSA37" s="173"/>
      <c r="CSB37" s="173"/>
      <c r="CSC37" s="170"/>
      <c r="CSD37" s="174"/>
      <c r="CSE37" s="175"/>
      <c r="CSF37" s="170"/>
      <c r="CSG37" s="176"/>
      <c r="CSH37" s="177"/>
      <c r="CSI37" s="178"/>
      <c r="CSJ37" s="169"/>
      <c r="CSK37" s="170"/>
      <c r="CSL37" s="171"/>
      <c r="CSM37" s="172"/>
      <c r="CSN37" s="170"/>
      <c r="CSO37" s="173"/>
      <c r="CSP37" s="173"/>
      <c r="CSQ37" s="170"/>
      <c r="CSR37" s="174"/>
      <c r="CSS37" s="175"/>
      <c r="CST37" s="170"/>
      <c r="CSU37" s="176"/>
      <c r="CSV37" s="177"/>
      <c r="CSW37" s="178"/>
      <c r="CSX37" s="169"/>
      <c r="CSY37" s="170"/>
      <c r="CSZ37" s="171"/>
      <c r="CTA37" s="172"/>
      <c r="CTB37" s="170"/>
      <c r="CTC37" s="173"/>
      <c r="CTD37" s="173"/>
      <c r="CTE37" s="170"/>
      <c r="CTF37" s="174"/>
      <c r="CTG37" s="175"/>
      <c r="CTH37" s="170"/>
      <c r="CTI37" s="176"/>
      <c r="CTJ37" s="177"/>
      <c r="CTK37" s="178"/>
      <c r="CTL37" s="169"/>
      <c r="CTM37" s="170"/>
      <c r="CTN37" s="171"/>
      <c r="CTO37" s="172"/>
      <c r="CTP37" s="170"/>
      <c r="CTQ37" s="173"/>
      <c r="CTR37" s="173"/>
      <c r="CTS37" s="170"/>
      <c r="CTT37" s="174"/>
      <c r="CTU37" s="175"/>
      <c r="CTV37" s="170"/>
      <c r="CTW37" s="176"/>
      <c r="CTX37" s="177"/>
      <c r="CTY37" s="178"/>
      <c r="CTZ37" s="169"/>
      <c r="CUA37" s="170"/>
      <c r="CUB37" s="171"/>
      <c r="CUC37" s="172"/>
      <c r="CUD37" s="170"/>
      <c r="CUE37" s="173"/>
      <c r="CUF37" s="173"/>
      <c r="CUG37" s="170"/>
      <c r="CUH37" s="174"/>
      <c r="CUI37" s="175"/>
      <c r="CUJ37" s="170"/>
      <c r="CUK37" s="176"/>
      <c r="CUL37" s="177"/>
      <c r="CUM37" s="178"/>
      <c r="CUN37" s="169"/>
      <c r="CUO37" s="170"/>
      <c r="CUP37" s="171"/>
      <c r="CUQ37" s="172"/>
      <c r="CUR37" s="170"/>
      <c r="CUS37" s="173"/>
      <c r="CUT37" s="173"/>
      <c r="CUU37" s="170"/>
      <c r="CUV37" s="174"/>
      <c r="CUW37" s="175"/>
      <c r="CUX37" s="170"/>
      <c r="CUY37" s="176"/>
      <c r="CUZ37" s="177"/>
      <c r="CVA37" s="178"/>
      <c r="CVB37" s="169"/>
      <c r="CVC37" s="170"/>
      <c r="CVD37" s="171"/>
      <c r="CVE37" s="172"/>
      <c r="CVF37" s="170"/>
      <c r="CVG37" s="173"/>
      <c r="CVH37" s="173"/>
      <c r="CVI37" s="170"/>
      <c r="CVJ37" s="174"/>
      <c r="CVK37" s="175"/>
      <c r="CVL37" s="170"/>
      <c r="CVM37" s="176"/>
      <c r="CVN37" s="177"/>
      <c r="CVO37" s="178"/>
      <c r="CVP37" s="169"/>
      <c r="CVQ37" s="170"/>
      <c r="CVR37" s="171"/>
      <c r="CVS37" s="172"/>
      <c r="CVT37" s="170"/>
      <c r="CVU37" s="173"/>
      <c r="CVV37" s="173"/>
      <c r="CVW37" s="170"/>
      <c r="CVX37" s="174"/>
      <c r="CVY37" s="175"/>
      <c r="CVZ37" s="170"/>
      <c r="CWA37" s="176"/>
      <c r="CWB37" s="177"/>
      <c r="CWC37" s="178"/>
      <c r="CWD37" s="169"/>
      <c r="CWE37" s="170"/>
      <c r="CWF37" s="171"/>
      <c r="CWG37" s="172"/>
      <c r="CWH37" s="170"/>
      <c r="CWI37" s="173"/>
      <c r="CWJ37" s="173"/>
      <c r="CWK37" s="170"/>
      <c r="CWL37" s="174"/>
      <c r="CWM37" s="175"/>
      <c r="CWN37" s="170"/>
      <c r="CWO37" s="176"/>
      <c r="CWP37" s="177"/>
      <c r="CWQ37" s="178"/>
      <c r="CWR37" s="169"/>
      <c r="CWS37" s="170"/>
      <c r="CWT37" s="171"/>
      <c r="CWU37" s="172"/>
      <c r="CWV37" s="170"/>
      <c r="CWW37" s="173"/>
      <c r="CWX37" s="173"/>
      <c r="CWY37" s="170"/>
      <c r="CWZ37" s="174"/>
      <c r="CXA37" s="175"/>
      <c r="CXB37" s="170"/>
      <c r="CXC37" s="176"/>
      <c r="CXD37" s="177"/>
      <c r="CXE37" s="178"/>
      <c r="CXF37" s="169"/>
      <c r="CXG37" s="170"/>
      <c r="CXH37" s="171"/>
      <c r="CXI37" s="172"/>
      <c r="CXJ37" s="170"/>
      <c r="CXK37" s="173"/>
      <c r="CXL37" s="173"/>
      <c r="CXM37" s="170"/>
      <c r="CXN37" s="174"/>
      <c r="CXO37" s="175"/>
      <c r="CXP37" s="170"/>
      <c r="CXQ37" s="176"/>
      <c r="CXR37" s="177"/>
      <c r="CXS37" s="178"/>
      <c r="CXT37" s="169"/>
      <c r="CXU37" s="170"/>
      <c r="CXV37" s="171"/>
      <c r="CXW37" s="172"/>
      <c r="CXX37" s="170"/>
      <c r="CXY37" s="173"/>
      <c r="CXZ37" s="173"/>
      <c r="CYA37" s="170"/>
      <c r="CYB37" s="174"/>
      <c r="CYC37" s="175"/>
      <c r="CYD37" s="170"/>
      <c r="CYE37" s="176"/>
      <c r="CYF37" s="177"/>
      <c r="CYG37" s="178"/>
      <c r="CYH37" s="169"/>
      <c r="CYI37" s="170"/>
      <c r="CYJ37" s="171"/>
      <c r="CYK37" s="172"/>
      <c r="CYL37" s="170"/>
      <c r="CYM37" s="173"/>
      <c r="CYN37" s="173"/>
      <c r="CYO37" s="170"/>
      <c r="CYP37" s="174"/>
      <c r="CYQ37" s="175"/>
      <c r="CYR37" s="170"/>
      <c r="CYS37" s="176"/>
      <c r="CYT37" s="177"/>
      <c r="CYU37" s="178"/>
      <c r="CYV37" s="169"/>
      <c r="CYW37" s="170"/>
      <c r="CYX37" s="171"/>
      <c r="CYY37" s="172"/>
      <c r="CYZ37" s="170"/>
      <c r="CZA37" s="173"/>
      <c r="CZB37" s="173"/>
      <c r="CZC37" s="170"/>
      <c r="CZD37" s="174"/>
      <c r="CZE37" s="175"/>
      <c r="CZF37" s="170"/>
      <c r="CZG37" s="176"/>
      <c r="CZH37" s="177"/>
      <c r="CZI37" s="178"/>
      <c r="CZJ37" s="169"/>
      <c r="CZK37" s="170"/>
      <c r="CZL37" s="171"/>
      <c r="CZM37" s="172"/>
      <c r="CZN37" s="170"/>
      <c r="CZO37" s="173"/>
      <c r="CZP37" s="173"/>
      <c r="CZQ37" s="170"/>
      <c r="CZR37" s="174"/>
      <c r="CZS37" s="175"/>
      <c r="CZT37" s="170"/>
      <c r="CZU37" s="176"/>
      <c r="CZV37" s="177"/>
      <c r="CZW37" s="178"/>
      <c r="CZX37" s="169"/>
      <c r="CZY37" s="170"/>
      <c r="CZZ37" s="171"/>
      <c r="DAA37" s="172"/>
      <c r="DAB37" s="170"/>
      <c r="DAC37" s="173"/>
      <c r="DAD37" s="173"/>
      <c r="DAE37" s="170"/>
      <c r="DAF37" s="174"/>
      <c r="DAG37" s="175"/>
      <c r="DAH37" s="170"/>
      <c r="DAI37" s="176"/>
      <c r="DAJ37" s="177"/>
      <c r="DAK37" s="178"/>
      <c r="DAL37" s="169"/>
      <c r="DAM37" s="170"/>
      <c r="DAN37" s="171"/>
      <c r="DAO37" s="172"/>
      <c r="DAP37" s="170"/>
      <c r="DAQ37" s="173"/>
      <c r="DAR37" s="173"/>
      <c r="DAS37" s="170"/>
      <c r="DAT37" s="174"/>
      <c r="DAU37" s="175"/>
      <c r="DAV37" s="170"/>
      <c r="DAW37" s="176"/>
      <c r="DAX37" s="177"/>
      <c r="DAY37" s="178"/>
      <c r="DAZ37" s="169"/>
      <c r="DBA37" s="170"/>
      <c r="DBB37" s="171"/>
      <c r="DBC37" s="172"/>
      <c r="DBD37" s="170"/>
      <c r="DBE37" s="173"/>
      <c r="DBF37" s="173"/>
      <c r="DBG37" s="170"/>
      <c r="DBH37" s="174"/>
      <c r="DBI37" s="175"/>
      <c r="DBJ37" s="170"/>
      <c r="DBK37" s="176"/>
      <c r="DBL37" s="177"/>
      <c r="DBM37" s="178"/>
      <c r="DBN37" s="169"/>
      <c r="DBO37" s="170"/>
      <c r="DBP37" s="171"/>
      <c r="DBQ37" s="172"/>
      <c r="DBR37" s="170"/>
      <c r="DBS37" s="173"/>
      <c r="DBT37" s="173"/>
      <c r="DBU37" s="170"/>
      <c r="DBV37" s="174"/>
      <c r="DBW37" s="175"/>
      <c r="DBX37" s="170"/>
      <c r="DBY37" s="176"/>
      <c r="DBZ37" s="177"/>
      <c r="DCA37" s="178"/>
      <c r="DCB37" s="169"/>
      <c r="DCC37" s="170"/>
      <c r="DCD37" s="171"/>
      <c r="DCE37" s="172"/>
      <c r="DCF37" s="170"/>
      <c r="DCG37" s="173"/>
      <c r="DCH37" s="173"/>
      <c r="DCI37" s="170"/>
      <c r="DCJ37" s="174"/>
      <c r="DCK37" s="175"/>
      <c r="DCL37" s="170"/>
      <c r="DCM37" s="176"/>
      <c r="DCN37" s="177"/>
      <c r="DCO37" s="178"/>
      <c r="DCP37" s="169"/>
      <c r="DCQ37" s="170"/>
      <c r="DCR37" s="171"/>
      <c r="DCS37" s="172"/>
      <c r="DCT37" s="170"/>
      <c r="DCU37" s="173"/>
      <c r="DCV37" s="173"/>
      <c r="DCW37" s="170"/>
      <c r="DCX37" s="174"/>
      <c r="DCY37" s="175"/>
      <c r="DCZ37" s="170"/>
      <c r="DDA37" s="176"/>
      <c r="DDB37" s="177"/>
      <c r="DDC37" s="178"/>
      <c r="DDD37" s="169"/>
      <c r="DDE37" s="170"/>
      <c r="DDF37" s="171"/>
      <c r="DDG37" s="172"/>
      <c r="DDH37" s="170"/>
      <c r="DDI37" s="173"/>
      <c r="DDJ37" s="173"/>
      <c r="DDK37" s="170"/>
      <c r="DDL37" s="174"/>
      <c r="DDM37" s="175"/>
      <c r="DDN37" s="170"/>
      <c r="DDO37" s="176"/>
      <c r="DDP37" s="177"/>
      <c r="DDQ37" s="178"/>
      <c r="DDR37" s="169"/>
      <c r="DDS37" s="170"/>
      <c r="DDT37" s="171"/>
      <c r="DDU37" s="172"/>
      <c r="DDV37" s="170"/>
      <c r="DDW37" s="173"/>
      <c r="DDX37" s="173"/>
      <c r="DDY37" s="170"/>
      <c r="DDZ37" s="174"/>
      <c r="DEA37" s="175"/>
      <c r="DEB37" s="170"/>
      <c r="DEC37" s="176"/>
      <c r="DED37" s="177"/>
      <c r="DEE37" s="178"/>
      <c r="DEF37" s="169"/>
      <c r="DEG37" s="170"/>
      <c r="DEH37" s="171"/>
      <c r="DEI37" s="172"/>
      <c r="DEJ37" s="170"/>
      <c r="DEK37" s="173"/>
      <c r="DEL37" s="173"/>
      <c r="DEM37" s="170"/>
      <c r="DEN37" s="174"/>
      <c r="DEO37" s="175"/>
      <c r="DEP37" s="170"/>
      <c r="DEQ37" s="176"/>
      <c r="DER37" s="177"/>
      <c r="DES37" s="178"/>
      <c r="DET37" s="169"/>
      <c r="DEU37" s="170"/>
      <c r="DEV37" s="171"/>
      <c r="DEW37" s="172"/>
      <c r="DEX37" s="170"/>
      <c r="DEY37" s="173"/>
      <c r="DEZ37" s="173"/>
      <c r="DFA37" s="170"/>
      <c r="DFB37" s="174"/>
      <c r="DFC37" s="175"/>
      <c r="DFD37" s="170"/>
      <c r="DFE37" s="176"/>
      <c r="DFF37" s="177"/>
      <c r="DFG37" s="178"/>
      <c r="DFH37" s="169"/>
      <c r="DFI37" s="170"/>
      <c r="DFJ37" s="171"/>
      <c r="DFK37" s="172"/>
      <c r="DFL37" s="170"/>
      <c r="DFM37" s="173"/>
      <c r="DFN37" s="173"/>
      <c r="DFO37" s="170"/>
      <c r="DFP37" s="174"/>
      <c r="DFQ37" s="175"/>
      <c r="DFR37" s="170"/>
      <c r="DFS37" s="176"/>
      <c r="DFT37" s="177"/>
      <c r="DFU37" s="178"/>
      <c r="DFV37" s="169"/>
      <c r="DFW37" s="170"/>
      <c r="DFX37" s="171"/>
      <c r="DFY37" s="172"/>
      <c r="DFZ37" s="170"/>
      <c r="DGA37" s="173"/>
      <c r="DGB37" s="173"/>
      <c r="DGC37" s="170"/>
      <c r="DGD37" s="174"/>
      <c r="DGE37" s="175"/>
      <c r="DGF37" s="170"/>
      <c r="DGG37" s="176"/>
      <c r="DGH37" s="177"/>
      <c r="DGI37" s="178"/>
      <c r="DGJ37" s="169"/>
      <c r="DGK37" s="170"/>
      <c r="DGL37" s="171"/>
      <c r="DGM37" s="172"/>
      <c r="DGN37" s="170"/>
      <c r="DGO37" s="173"/>
      <c r="DGP37" s="173"/>
      <c r="DGQ37" s="170"/>
      <c r="DGR37" s="174"/>
      <c r="DGS37" s="175"/>
      <c r="DGT37" s="170"/>
      <c r="DGU37" s="176"/>
      <c r="DGV37" s="177"/>
      <c r="DGW37" s="178"/>
      <c r="DGX37" s="169"/>
      <c r="DGY37" s="170"/>
      <c r="DGZ37" s="171"/>
      <c r="DHA37" s="172"/>
      <c r="DHB37" s="170"/>
      <c r="DHC37" s="173"/>
      <c r="DHD37" s="173"/>
      <c r="DHE37" s="170"/>
      <c r="DHF37" s="174"/>
      <c r="DHG37" s="175"/>
      <c r="DHH37" s="170"/>
      <c r="DHI37" s="176"/>
      <c r="DHJ37" s="177"/>
      <c r="DHK37" s="178"/>
      <c r="DHL37" s="169"/>
      <c r="DHM37" s="170"/>
      <c r="DHN37" s="171"/>
      <c r="DHO37" s="172"/>
      <c r="DHP37" s="170"/>
      <c r="DHQ37" s="173"/>
      <c r="DHR37" s="173"/>
      <c r="DHS37" s="170"/>
      <c r="DHT37" s="174"/>
      <c r="DHU37" s="175"/>
      <c r="DHV37" s="170"/>
      <c r="DHW37" s="176"/>
      <c r="DHX37" s="177"/>
      <c r="DHY37" s="178"/>
      <c r="DHZ37" s="169"/>
      <c r="DIA37" s="170"/>
      <c r="DIB37" s="171"/>
      <c r="DIC37" s="172"/>
      <c r="DID37" s="170"/>
      <c r="DIE37" s="173"/>
      <c r="DIF37" s="173"/>
      <c r="DIG37" s="170"/>
      <c r="DIH37" s="174"/>
      <c r="DII37" s="175"/>
      <c r="DIJ37" s="170"/>
      <c r="DIK37" s="176"/>
      <c r="DIL37" s="177"/>
      <c r="DIM37" s="178"/>
      <c r="DIN37" s="169"/>
      <c r="DIO37" s="170"/>
      <c r="DIP37" s="171"/>
      <c r="DIQ37" s="172"/>
      <c r="DIR37" s="170"/>
      <c r="DIS37" s="173"/>
      <c r="DIT37" s="173"/>
      <c r="DIU37" s="170"/>
      <c r="DIV37" s="174"/>
      <c r="DIW37" s="175"/>
      <c r="DIX37" s="170"/>
      <c r="DIY37" s="176"/>
      <c r="DIZ37" s="177"/>
      <c r="DJA37" s="178"/>
      <c r="DJB37" s="169"/>
      <c r="DJC37" s="170"/>
      <c r="DJD37" s="171"/>
      <c r="DJE37" s="172"/>
      <c r="DJF37" s="170"/>
      <c r="DJG37" s="173"/>
      <c r="DJH37" s="173"/>
      <c r="DJI37" s="170"/>
      <c r="DJJ37" s="174"/>
      <c r="DJK37" s="175"/>
      <c r="DJL37" s="170"/>
      <c r="DJM37" s="176"/>
      <c r="DJN37" s="177"/>
      <c r="DJO37" s="178"/>
      <c r="DJP37" s="169"/>
      <c r="DJQ37" s="170"/>
      <c r="DJR37" s="171"/>
      <c r="DJS37" s="172"/>
      <c r="DJT37" s="170"/>
      <c r="DJU37" s="173"/>
      <c r="DJV37" s="173"/>
      <c r="DJW37" s="170"/>
      <c r="DJX37" s="174"/>
      <c r="DJY37" s="175"/>
      <c r="DJZ37" s="170"/>
      <c r="DKA37" s="176"/>
      <c r="DKB37" s="177"/>
      <c r="DKC37" s="178"/>
      <c r="DKD37" s="169"/>
      <c r="DKE37" s="170"/>
      <c r="DKF37" s="171"/>
      <c r="DKG37" s="172"/>
      <c r="DKH37" s="170"/>
      <c r="DKI37" s="173"/>
      <c r="DKJ37" s="173"/>
      <c r="DKK37" s="170"/>
      <c r="DKL37" s="174"/>
      <c r="DKM37" s="175"/>
      <c r="DKN37" s="170"/>
      <c r="DKO37" s="176"/>
      <c r="DKP37" s="177"/>
      <c r="DKQ37" s="178"/>
      <c r="DKR37" s="169"/>
      <c r="DKS37" s="170"/>
      <c r="DKT37" s="171"/>
      <c r="DKU37" s="172"/>
      <c r="DKV37" s="170"/>
      <c r="DKW37" s="173"/>
      <c r="DKX37" s="173"/>
      <c r="DKY37" s="170"/>
      <c r="DKZ37" s="174"/>
      <c r="DLA37" s="175"/>
      <c r="DLB37" s="170"/>
      <c r="DLC37" s="176"/>
      <c r="DLD37" s="177"/>
      <c r="DLE37" s="178"/>
      <c r="DLF37" s="169"/>
      <c r="DLG37" s="170"/>
      <c r="DLH37" s="171"/>
      <c r="DLI37" s="172"/>
      <c r="DLJ37" s="170"/>
      <c r="DLK37" s="173"/>
      <c r="DLL37" s="173"/>
      <c r="DLM37" s="170"/>
      <c r="DLN37" s="174"/>
      <c r="DLO37" s="175"/>
      <c r="DLP37" s="170"/>
      <c r="DLQ37" s="176"/>
      <c r="DLR37" s="177"/>
      <c r="DLS37" s="178"/>
      <c r="DLT37" s="169"/>
      <c r="DLU37" s="170"/>
      <c r="DLV37" s="171"/>
      <c r="DLW37" s="172"/>
      <c r="DLX37" s="170"/>
      <c r="DLY37" s="173"/>
      <c r="DLZ37" s="173"/>
      <c r="DMA37" s="170"/>
      <c r="DMB37" s="174"/>
      <c r="DMC37" s="175"/>
      <c r="DMD37" s="170"/>
      <c r="DME37" s="176"/>
      <c r="DMF37" s="177"/>
      <c r="DMG37" s="178"/>
      <c r="DMH37" s="169"/>
      <c r="DMI37" s="170"/>
      <c r="DMJ37" s="171"/>
      <c r="DMK37" s="172"/>
      <c r="DML37" s="170"/>
      <c r="DMM37" s="173"/>
      <c r="DMN37" s="173"/>
      <c r="DMO37" s="170"/>
      <c r="DMP37" s="174"/>
      <c r="DMQ37" s="175"/>
      <c r="DMR37" s="170"/>
      <c r="DMS37" s="176"/>
      <c r="DMT37" s="177"/>
      <c r="DMU37" s="178"/>
      <c r="DMV37" s="169"/>
      <c r="DMW37" s="170"/>
      <c r="DMX37" s="171"/>
      <c r="DMY37" s="172"/>
      <c r="DMZ37" s="170"/>
      <c r="DNA37" s="173"/>
      <c r="DNB37" s="173"/>
      <c r="DNC37" s="170"/>
      <c r="DND37" s="174"/>
      <c r="DNE37" s="175"/>
      <c r="DNF37" s="170"/>
      <c r="DNG37" s="176"/>
      <c r="DNH37" s="177"/>
      <c r="DNI37" s="178"/>
      <c r="DNJ37" s="169"/>
      <c r="DNK37" s="170"/>
      <c r="DNL37" s="171"/>
      <c r="DNM37" s="172"/>
      <c r="DNN37" s="170"/>
      <c r="DNO37" s="173"/>
      <c r="DNP37" s="173"/>
      <c r="DNQ37" s="170"/>
      <c r="DNR37" s="174"/>
      <c r="DNS37" s="175"/>
      <c r="DNT37" s="170"/>
      <c r="DNU37" s="176"/>
      <c r="DNV37" s="177"/>
      <c r="DNW37" s="178"/>
      <c r="DNX37" s="169"/>
      <c r="DNY37" s="170"/>
      <c r="DNZ37" s="171"/>
      <c r="DOA37" s="172"/>
      <c r="DOB37" s="170"/>
      <c r="DOC37" s="173"/>
      <c r="DOD37" s="173"/>
      <c r="DOE37" s="170"/>
      <c r="DOF37" s="174"/>
      <c r="DOG37" s="175"/>
      <c r="DOH37" s="170"/>
      <c r="DOI37" s="176"/>
      <c r="DOJ37" s="177"/>
      <c r="DOK37" s="178"/>
      <c r="DOL37" s="169"/>
      <c r="DOM37" s="170"/>
      <c r="DON37" s="171"/>
      <c r="DOO37" s="172"/>
      <c r="DOP37" s="170"/>
      <c r="DOQ37" s="173"/>
      <c r="DOR37" s="173"/>
      <c r="DOS37" s="170"/>
      <c r="DOT37" s="174"/>
      <c r="DOU37" s="175"/>
      <c r="DOV37" s="170"/>
      <c r="DOW37" s="176"/>
      <c r="DOX37" s="177"/>
      <c r="DOY37" s="178"/>
      <c r="DOZ37" s="169"/>
      <c r="DPA37" s="170"/>
      <c r="DPB37" s="171"/>
      <c r="DPC37" s="172"/>
      <c r="DPD37" s="170"/>
      <c r="DPE37" s="173"/>
      <c r="DPF37" s="173"/>
      <c r="DPG37" s="170"/>
      <c r="DPH37" s="174"/>
      <c r="DPI37" s="175"/>
      <c r="DPJ37" s="170"/>
      <c r="DPK37" s="176"/>
      <c r="DPL37" s="177"/>
      <c r="DPM37" s="178"/>
      <c r="DPN37" s="169"/>
      <c r="DPO37" s="170"/>
      <c r="DPP37" s="171"/>
      <c r="DPQ37" s="172"/>
      <c r="DPR37" s="170"/>
      <c r="DPS37" s="173"/>
      <c r="DPT37" s="173"/>
      <c r="DPU37" s="170"/>
      <c r="DPV37" s="174"/>
      <c r="DPW37" s="175"/>
      <c r="DPX37" s="170"/>
      <c r="DPY37" s="176"/>
      <c r="DPZ37" s="177"/>
      <c r="DQA37" s="178"/>
      <c r="DQB37" s="169"/>
      <c r="DQC37" s="170"/>
      <c r="DQD37" s="171"/>
      <c r="DQE37" s="172"/>
      <c r="DQF37" s="170"/>
      <c r="DQG37" s="173"/>
      <c r="DQH37" s="173"/>
      <c r="DQI37" s="170"/>
      <c r="DQJ37" s="174"/>
      <c r="DQK37" s="175"/>
      <c r="DQL37" s="170"/>
      <c r="DQM37" s="176"/>
      <c r="DQN37" s="177"/>
      <c r="DQO37" s="178"/>
      <c r="DQP37" s="169"/>
      <c r="DQQ37" s="170"/>
      <c r="DQR37" s="171"/>
      <c r="DQS37" s="172"/>
      <c r="DQT37" s="170"/>
      <c r="DQU37" s="173"/>
      <c r="DQV37" s="173"/>
      <c r="DQW37" s="170"/>
      <c r="DQX37" s="174"/>
      <c r="DQY37" s="175"/>
      <c r="DQZ37" s="170"/>
      <c r="DRA37" s="176"/>
      <c r="DRB37" s="177"/>
      <c r="DRC37" s="178"/>
      <c r="DRD37" s="169"/>
      <c r="DRE37" s="170"/>
      <c r="DRF37" s="171"/>
      <c r="DRG37" s="172"/>
      <c r="DRH37" s="170"/>
      <c r="DRI37" s="173"/>
      <c r="DRJ37" s="173"/>
      <c r="DRK37" s="170"/>
      <c r="DRL37" s="174"/>
      <c r="DRM37" s="175"/>
      <c r="DRN37" s="170"/>
      <c r="DRO37" s="176"/>
      <c r="DRP37" s="177"/>
      <c r="DRQ37" s="178"/>
      <c r="DRR37" s="169"/>
      <c r="DRS37" s="170"/>
      <c r="DRT37" s="171"/>
      <c r="DRU37" s="172"/>
      <c r="DRV37" s="170"/>
      <c r="DRW37" s="173"/>
      <c r="DRX37" s="173"/>
      <c r="DRY37" s="170"/>
      <c r="DRZ37" s="174"/>
      <c r="DSA37" s="175"/>
      <c r="DSB37" s="170"/>
      <c r="DSC37" s="176"/>
      <c r="DSD37" s="177"/>
      <c r="DSE37" s="178"/>
      <c r="DSF37" s="169"/>
      <c r="DSG37" s="170"/>
      <c r="DSH37" s="171"/>
      <c r="DSI37" s="172"/>
      <c r="DSJ37" s="170"/>
      <c r="DSK37" s="173"/>
      <c r="DSL37" s="173"/>
      <c r="DSM37" s="170"/>
      <c r="DSN37" s="174"/>
      <c r="DSO37" s="175"/>
      <c r="DSP37" s="170"/>
      <c r="DSQ37" s="176"/>
      <c r="DSR37" s="177"/>
      <c r="DSS37" s="178"/>
      <c r="DST37" s="169"/>
      <c r="DSU37" s="170"/>
      <c r="DSV37" s="171"/>
      <c r="DSW37" s="172"/>
      <c r="DSX37" s="170"/>
      <c r="DSY37" s="173"/>
      <c r="DSZ37" s="173"/>
      <c r="DTA37" s="170"/>
      <c r="DTB37" s="174"/>
      <c r="DTC37" s="175"/>
      <c r="DTD37" s="170"/>
      <c r="DTE37" s="176"/>
      <c r="DTF37" s="177"/>
      <c r="DTG37" s="178"/>
      <c r="DTH37" s="169"/>
      <c r="DTI37" s="170"/>
      <c r="DTJ37" s="171"/>
      <c r="DTK37" s="172"/>
      <c r="DTL37" s="170"/>
      <c r="DTM37" s="173"/>
      <c r="DTN37" s="173"/>
      <c r="DTO37" s="170"/>
      <c r="DTP37" s="174"/>
      <c r="DTQ37" s="175"/>
      <c r="DTR37" s="170"/>
      <c r="DTS37" s="176"/>
      <c r="DTT37" s="177"/>
      <c r="DTU37" s="178"/>
      <c r="DTV37" s="169"/>
      <c r="DTW37" s="170"/>
      <c r="DTX37" s="171"/>
      <c r="DTY37" s="172"/>
      <c r="DTZ37" s="170"/>
      <c r="DUA37" s="173"/>
      <c r="DUB37" s="173"/>
      <c r="DUC37" s="170"/>
      <c r="DUD37" s="174"/>
      <c r="DUE37" s="175"/>
      <c r="DUF37" s="170"/>
      <c r="DUG37" s="176"/>
      <c r="DUH37" s="177"/>
      <c r="DUI37" s="178"/>
      <c r="DUJ37" s="169"/>
      <c r="DUK37" s="170"/>
      <c r="DUL37" s="171"/>
      <c r="DUM37" s="172"/>
      <c r="DUN37" s="170"/>
      <c r="DUO37" s="173"/>
      <c r="DUP37" s="173"/>
      <c r="DUQ37" s="170"/>
      <c r="DUR37" s="174"/>
      <c r="DUS37" s="175"/>
      <c r="DUT37" s="170"/>
      <c r="DUU37" s="176"/>
      <c r="DUV37" s="177"/>
      <c r="DUW37" s="178"/>
      <c r="DUX37" s="169"/>
      <c r="DUY37" s="170"/>
      <c r="DUZ37" s="171"/>
      <c r="DVA37" s="172"/>
      <c r="DVB37" s="170"/>
      <c r="DVC37" s="173"/>
      <c r="DVD37" s="173"/>
      <c r="DVE37" s="170"/>
      <c r="DVF37" s="174"/>
      <c r="DVG37" s="175"/>
      <c r="DVH37" s="170"/>
      <c r="DVI37" s="176"/>
      <c r="DVJ37" s="177"/>
      <c r="DVK37" s="178"/>
      <c r="DVL37" s="169"/>
      <c r="DVM37" s="170"/>
      <c r="DVN37" s="171"/>
      <c r="DVO37" s="172"/>
      <c r="DVP37" s="170"/>
      <c r="DVQ37" s="173"/>
      <c r="DVR37" s="173"/>
      <c r="DVS37" s="170"/>
      <c r="DVT37" s="174"/>
      <c r="DVU37" s="175"/>
      <c r="DVV37" s="170"/>
      <c r="DVW37" s="176"/>
      <c r="DVX37" s="177"/>
      <c r="DVY37" s="178"/>
      <c r="DVZ37" s="169"/>
      <c r="DWA37" s="170"/>
      <c r="DWB37" s="171"/>
      <c r="DWC37" s="172"/>
      <c r="DWD37" s="170"/>
      <c r="DWE37" s="173"/>
      <c r="DWF37" s="173"/>
      <c r="DWG37" s="170"/>
      <c r="DWH37" s="174"/>
      <c r="DWI37" s="175"/>
      <c r="DWJ37" s="170"/>
      <c r="DWK37" s="176"/>
      <c r="DWL37" s="177"/>
      <c r="DWM37" s="178"/>
      <c r="DWN37" s="169"/>
      <c r="DWO37" s="170"/>
      <c r="DWP37" s="171"/>
      <c r="DWQ37" s="172"/>
      <c r="DWR37" s="170"/>
      <c r="DWS37" s="173"/>
      <c r="DWT37" s="173"/>
      <c r="DWU37" s="170"/>
      <c r="DWV37" s="174"/>
      <c r="DWW37" s="175"/>
      <c r="DWX37" s="170"/>
      <c r="DWY37" s="176"/>
      <c r="DWZ37" s="177"/>
      <c r="DXA37" s="178"/>
      <c r="DXB37" s="169"/>
      <c r="DXC37" s="170"/>
      <c r="DXD37" s="171"/>
      <c r="DXE37" s="172"/>
      <c r="DXF37" s="170"/>
      <c r="DXG37" s="173"/>
      <c r="DXH37" s="173"/>
      <c r="DXI37" s="170"/>
      <c r="DXJ37" s="174"/>
      <c r="DXK37" s="175"/>
      <c r="DXL37" s="170"/>
      <c r="DXM37" s="176"/>
      <c r="DXN37" s="177"/>
      <c r="DXO37" s="178"/>
      <c r="DXP37" s="169"/>
      <c r="DXQ37" s="170"/>
      <c r="DXR37" s="171"/>
      <c r="DXS37" s="172"/>
      <c r="DXT37" s="170"/>
      <c r="DXU37" s="173"/>
      <c r="DXV37" s="173"/>
      <c r="DXW37" s="170"/>
      <c r="DXX37" s="174"/>
      <c r="DXY37" s="175"/>
      <c r="DXZ37" s="170"/>
      <c r="DYA37" s="176"/>
      <c r="DYB37" s="177"/>
      <c r="DYC37" s="178"/>
      <c r="DYD37" s="169"/>
      <c r="DYE37" s="170"/>
      <c r="DYF37" s="171"/>
      <c r="DYG37" s="172"/>
      <c r="DYH37" s="170"/>
      <c r="DYI37" s="173"/>
      <c r="DYJ37" s="173"/>
      <c r="DYK37" s="170"/>
      <c r="DYL37" s="174"/>
      <c r="DYM37" s="175"/>
      <c r="DYN37" s="170"/>
      <c r="DYO37" s="176"/>
      <c r="DYP37" s="177"/>
      <c r="DYQ37" s="178"/>
      <c r="DYR37" s="169"/>
      <c r="DYS37" s="170"/>
      <c r="DYT37" s="171"/>
      <c r="DYU37" s="172"/>
      <c r="DYV37" s="170"/>
      <c r="DYW37" s="173"/>
      <c r="DYX37" s="173"/>
      <c r="DYY37" s="170"/>
      <c r="DYZ37" s="174"/>
      <c r="DZA37" s="175"/>
      <c r="DZB37" s="170"/>
      <c r="DZC37" s="176"/>
      <c r="DZD37" s="177"/>
      <c r="DZE37" s="178"/>
      <c r="DZF37" s="169"/>
      <c r="DZG37" s="170"/>
      <c r="DZH37" s="171"/>
      <c r="DZI37" s="172"/>
      <c r="DZJ37" s="170"/>
      <c r="DZK37" s="173"/>
      <c r="DZL37" s="173"/>
      <c r="DZM37" s="170"/>
      <c r="DZN37" s="174"/>
      <c r="DZO37" s="175"/>
      <c r="DZP37" s="170"/>
      <c r="DZQ37" s="176"/>
      <c r="DZR37" s="177"/>
      <c r="DZS37" s="178"/>
      <c r="DZT37" s="169"/>
      <c r="DZU37" s="170"/>
      <c r="DZV37" s="171"/>
      <c r="DZW37" s="172"/>
      <c r="DZX37" s="170"/>
      <c r="DZY37" s="173"/>
      <c r="DZZ37" s="173"/>
      <c r="EAA37" s="170"/>
      <c r="EAB37" s="174"/>
      <c r="EAC37" s="175"/>
      <c r="EAD37" s="170"/>
      <c r="EAE37" s="176"/>
      <c r="EAF37" s="177"/>
      <c r="EAG37" s="178"/>
      <c r="EAH37" s="169"/>
      <c r="EAI37" s="170"/>
      <c r="EAJ37" s="171"/>
      <c r="EAK37" s="172"/>
      <c r="EAL37" s="170"/>
      <c r="EAM37" s="173"/>
      <c r="EAN37" s="173"/>
      <c r="EAO37" s="170"/>
      <c r="EAP37" s="174"/>
      <c r="EAQ37" s="175"/>
      <c r="EAR37" s="170"/>
      <c r="EAS37" s="176"/>
      <c r="EAT37" s="177"/>
      <c r="EAU37" s="178"/>
      <c r="EAV37" s="169"/>
      <c r="EAW37" s="170"/>
      <c r="EAX37" s="171"/>
      <c r="EAY37" s="172"/>
      <c r="EAZ37" s="170"/>
      <c r="EBA37" s="173"/>
      <c r="EBB37" s="173"/>
      <c r="EBC37" s="170"/>
      <c r="EBD37" s="174"/>
      <c r="EBE37" s="175"/>
      <c r="EBF37" s="170"/>
      <c r="EBG37" s="176"/>
      <c r="EBH37" s="177"/>
      <c r="EBI37" s="178"/>
      <c r="EBJ37" s="169"/>
      <c r="EBK37" s="170"/>
      <c r="EBL37" s="171"/>
      <c r="EBM37" s="172"/>
      <c r="EBN37" s="170"/>
      <c r="EBO37" s="173"/>
      <c r="EBP37" s="173"/>
      <c r="EBQ37" s="170"/>
      <c r="EBR37" s="174"/>
      <c r="EBS37" s="175"/>
      <c r="EBT37" s="170"/>
      <c r="EBU37" s="176"/>
      <c r="EBV37" s="177"/>
      <c r="EBW37" s="178"/>
      <c r="EBX37" s="169"/>
      <c r="EBY37" s="170"/>
      <c r="EBZ37" s="171"/>
      <c r="ECA37" s="172"/>
      <c r="ECB37" s="170"/>
      <c r="ECC37" s="173"/>
      <c r="ECD37" s="173"/>
      <c r="ECE37" s="170"/>
      <c r="ECF37" s="174"/>
      <c r="ECG37" s="175"/>
      <c r="ECH37" s="170"/>
      <c r="ECI37" s="176"/>
      <c r="ECJ37" s="177"/>
      <c r="ECK37" s="178"/>
      <c r="ECL37" s="169"/>
      <c r="ECM37" s="170"/>
      <c r="ECN37" s="171"/>
      <c r="ECO37" s="172"/>
      <c r="ECP37" s="170"/>
      <c r="ECQ37" s="173"/>
      <c r="ECR37" s="173"/>
      <c r="ECS37" s="170"/>
      <c r="ECT37" s="174"/>
      <c r="ECU37" s="175"/>
      <c r="ECV37" s="170"/>
      <c r="ECW37" s="176"/>
      <c r="ECX37" s="177"/>
      <c r="ECY37" s="178"/>
      <c r="ECZ37" s="169"/>
      <c r="EDA37" s="170"/>
      <c r="EDB37" s="171"/>
      <c r="EDC37" s="172"/>
      <c r="EDD37" s="170"/>
      <c r="EDE37" s="173"/>
      <c r="EDF37" s="173"/>
      <c r="EDG37" s="170"/>
      <c r="EDH37" s="174"/>
      <c r="EDI37" s="175"/>
      <c r="EDJ37" s="170"/>
      <c r="EDK37" s="176"/>
      <c r="EDL37" s="177"/>
      <c r="EDM37" s="178"/>
      <c r="EDN37" s="169"/>
      <c r="EDO37" s="170"/>
      <c r="EDP37" s="171"/>
      <c r="EDQ37" s="172"/>
      <c r="EDR37" s="170"/>
      <c r="EDS37" s="173"/>
      <c r="EDT37" s="173"/>
      <c r="EDU37" s="170"/>
      <c r="EDV37" s="174"/>
      <c r="EDW37" s="175"/>
      <c r="EDX37" s="170"/>
      <c r="EDY37" s="176"/>
      <c r="EDZ37" s="177"/>
      <c r="EEA37" s="178"/>
      <c r="EEB37" s="169"/>
      <c r="EEC37" s="170"/>
      <c r="EED37" s="171"/>
      <c r="EEE37" s="172"/>
      <c r="EEF37" s="170"/>
      <c r="EEG37" s="173"/>
      <c r="EEH37" s="173"/>
      <c r="EEI37" s="170"/>
      <c r="EEJ37" s="174"/>
      <c r="EEK37" s="175"/>
      <c r="EEL37" s="170"/>
      <c r="EEM37" s="176"/>
      <c r="EEN37" s="177"/>
      <c r="EEO37" s="178"/>
      <c r="EEP37" s="169"/>
      <c r="EEQ37" s="170"/>
      <c r="EER37" s="171"/>
      <c r="EES37" s="172"/>
      <c r="EET37" s="170"/>
      <c r="EEU37" s="173"/>
      <c r="EEV37" s="173"/>
      <c r="EEW37" s="170"/>
      <c r="EEX37" s="174"/>
      <c r="EEY37" s="175"/>
      <c r="EEZ37" s="170"/>
      <c r="EFA37" s="176"/>
      <c r="EFB37" s="177"/>
      <c r="EFC37" s="178"/>
      <c r="EFD37" s="169"/>
      <c r="EFE37" s="170"/>
      <c r="EFF37" s="171"/>
      <c r="EFG37" s="172"/>
      <c r="EFH37" s="170"/>
      <c r="EFI37" s="173"/>
      <c r="EFJ37" s="173"/>
      <c r="EFK37" s="170"/>
      <c r="EFL37" s="174"/>
      <c r="EFM37" s="175"/>
      <c r="EFN37" s="170"/>
      <c r="EFO37" s="176"/>
      <c r="EFP37" s="177"/>
      <c r="EFQ37" s="178"/>
      <c r="EFR37" s="169"/>
      <c r="EFS37" s="170"/>
      <c r="EFT37" s="171"/>
      <c r="EFU37" s="172"/>
      <c r="EFV37" s="170"/>
      <c r="EFW37" s="173"/>
      <c r="EFX37" s="173"/>
      <c r="EFY37" s="170"/>
      <c r="EFZ37" s="174"/>
      <c r="EGA37" s="175"/>
      <c r="EGB37" s="170"/>
      <c r="EGC37" s="176"/>
      <c r="EGD37" s="177"/>
      <c r="EGE37" s="178"/>
      <c r="EGF37" s="169"/>
      <c r="EGG37" s="170"/>
      <c r="EGH37" s="171"/>
      <c r="EGI37" s="172"/>
      <c r="EGJ37" s="170"/>
      <c r="EGK37" s="173"/>
      <c r="EGL37" s="173"/>
      <c r="EGM37" s="170"/>
      <c r="EGN37" s="174"/>
      <c r="EGO37" s="175"/>
      <c r="EGP37" s="170"/>
      <c r="EGQ37" s="176"/>
      <c r="EGR37" s="177"/>
      <c r="EGS37" s="178"/>
      <c r="EGT37" s="169"/>
      <c r="EGU37" s="170"/>
      <c r="EGV37" s="171"/>
      <c r="EGW37" s="172"/>
      <c r="EGX37" s="170"/>
      <c r="EGY37" s="173"/>
      <c r="EGZ37" s="173"/>
      <c r="EHA37" s="170"/>
      <c r="EHB37" s="174"/>
      <c r="EHC37" s="175"/>
      <c r="EHD37" s="170"/>
      <c r="EHE37" s="176"/>
      <c r="EHF37" s="177"/>
      <c r="EHG37" s="178"/>
      <c r="EHH37" s="169"/>
      <c r="EHI37" s="170"/>
      <c r="EHJ37" s="171"/>
      <c r="EHK37" s="172"/>
      <c r="EHL37" s="170"/>
      <c r="EHM37" s="173"/>
      <c r="EHN37" s="173"/>
      <c r="EHO37" s="170"/>
      <c r="EHP37" s="174"/>
      <c r="EHQ37" s="175"/>
      <c r="EHR37" s="170"/>
      <c r="EHS37" s="176"/>
      <c r="EHT37" s="177"/>
      <c r="EHU37" s="178"/>
      <c r="EHV37" s="169"/>
      <c r="EHW37" s="170"/>
      <c r="EHX37" s="171"/>
      <c r="EHY37" s="172"/>
      <c r="EHZ37" s="170"/>
      <c r="EIA37" s="173"/>
      <c r="EIB37" s="173"/>
      <c r="EIC37" s="170"/>
      <c r="EID37" s="174"/>
      <c r="EIE37" s="175"/>
      <c r="EIF37" s="170"/>
      <c r="EIG37" s="176"/>
      <c r="EIH37" s="177"/>
      <c r="EII37" s="178"/>
      <c r="EIJ37" s="169"/>
      <c r="EIK37" s="170"/>
      <c r="EIL37" s="171"/>
      <c r="EIM37" s="172"/>
      <c r="EIN37" s="170"/>
      <c r="EIO37" s="173"/>
      <c r="EIP37" s="173"/>
      <c r="EIQ37" s="170"/>
      <c r="EIR37" s="174"/>
      <c r="EIS37" s="175"/>
      <c r="EIT37" s="170"/>
      <c r="EIU37" s="176"/>
      <c r="EIV37" s="177"/>
      <c r="EIW37" s="178"/>
      <c r="EIX37" s="169"/>
      <c r="EIY37" s="170"/>
      <c r="EIZ37" s="171"/>
      <c r="EJA37" s="172"/>
      <c r="EJB37" s="170"/>
      <c r="EJC37" s="173"/>
      <c r="EJD37" s="173"/>
      <c r="EJE37" s="170"/>
      <c r="EJF37" s="174"/>
      <c r="EJG37" s="175"/>
      <c r="EJH37" s="170"/>
      <c r="EJI37" s="176"/>
      <c r="EJJ37" s="177"/>
      <c r="EJK37" s="178"/>
      <c r="EJL37" s="169"/>
      <c r="EJM37" s="170"/>
      <c r="EJN37" s="171"/>
      <c r="EJO37" s="172"/>
      <c r="EJP37" s="170"/>
      <c r="EJQ37" s="173"/>
      <c r="EJR37" s="173"/>
      <c r="EJS37" s="170"/>
      <c r="EJT37" s="174"/>
      <c r="EJU37" s="175"/>
      <c r="EJV37" s="170"/>
      <c r="EJW37" s="176"/>
      <c r="EJX37" s="177"/>
      <c r="EJY37" s="178"/>
      <c r="EJZ37" s="169"/>
      <c r="EKA37" s="170"/>
      <c r="EKB37" s="171"/>
      <c r="EKC37" s="172"/>
      <c r="EKD37" s="170"/>
      <c r="EKE37" s="173"/>
      <c r="EKF37" s="173"/>
      <c r="EKG37" s="170"/>
      <c r="EKH37" s="174"/>
      <c r="EKI37" s="175"/>
      <c r="EKJ37" s="170"/>
      <c r="EKK37" s="176"/>
      <c r="EKL37" s="177"/>
      <c r="EKM37" s="178"/>
      <c r="EKN37" s="169"/>
      <c r="EKO37" s="170"/>
      <c r="EKP37" s="171"/>
      <c r="EKQ37" s="172"/>
      <c r="EKR37" s="170"/>
      <c r="EKS37" s="173"/>
      <c r="EKT37" s="173"/>
      <c r="EKU37" s="170"/>
      <c r="EKV37" s="174"/>
      <c r="EKW37" s="175"/>
      <c r="EKX37" s="170"/>
      <c r="EKY37" s="176"/>
      <c r="EKZ37" s="177"/>
      <c r="ELA37" s="178"/>
      <c r="ELB37" s="169"/>
      <c r="ELC37" s="170"/>
      <c r="ELD37" s="171"/>
      <c r="ELE37" s="172"/>
      <c r="ELF37" s="170"/>
      <c r="ELG37" s="173"/>
      <c r="ELH37" s="173"/>
      <c r="ELI37" s="170"/>
      <c r="ELJ37" s="174"/>
      <c r="ELK37" s="175"/>
      <c r="ELL37" s="170"/>
      <c r="ELM37" s="176"/>
      <c r="ELN37" s="177"/>
      <c r="ELO37" s="178"/>
      <c r="ELP37" s="169"/>
      <c r="ELQ37" s="170"/>
      <c r="ELR37" s="171"/>
      <c r="ELS37" s="172"/>
      <c r="ELT37" s="170"/>
      <c r="ELU37" s="173"/>
      <c r="ELV37" s="173"/>
      <c r="ELW37" s="170"/>
      <c r="ELX37" s="174"/>
      <c r="ELY37" s="175"/>
      <c r="ELZ37" s="170"/>
      <c r="EMA37" s="176"/>
      <c r="EMB37" s="177"/>
      <c r="EMC37" s="178"/>
      <c r="EMD37" s="169"/>
      <c r="EME37" s="170"/>
      <c r="EMF37" s="171"/>
      <c r="EMG37" s="172"/>
      <c r="EMH37" s="170"/>
      <c r="EMI37" s="173"/>
      <c r="EMJ37" s="173"/>
      <c r="EMK37" s="170"/>
      <c r="EML37" s="174"/>
      <c r="EMM37" s="175"/>
      <c r="EMN37" s="170"/>
      <c r="EMO37" s="176"/>
      <c r="EMP37" s="177"/>
      <c r="EMQ37" s="178"/>
      <c r="EMR37" s="169"/>
      <c r="EMS37" s="170"/>
      <c r="EMT37" s="171"/>
      <c r="EMU37" s="172"/>
      <c r="EMV37" s="170"/>
      <c r="EMW37" s="173"/>
      <c r="EMX37" s="173"/>
      <c r="EMY37" s="170"/>
      <c r="EMZ37" s="174"/>
      <c r="ENA37" s="175"/>
      <c r="ENB37" s="170"/>
      <c r="ENC37" s="176"/>
      <c r="END37" s="177"/>
      <c r="ENE37" s="178"/>
      <c r="ENF37" s="169"/>
      <c r="ENG37" s="170"/>
      <c r="ENH37" s="171"/>
      <c r="ENI37" s="172"/>
      <c r="ENJ37" s="170"/>
      <c r="ENK37" s="173"/>
      <c r="ENL37" s="173"/>
      <c r="ENM37" s="170"/>
      <c r="ENN37" s="174"/>
      <c r="ENO37" s="175"/>
      <c r="ENP37" s="170"/>
      <c r="ENQ37" s="176"/>
      <c r="ENR37" s="177"/>
      <c r="ENS37" s="178"/>
      <c r="ENT37" s="169"/>
      <c r="ENU37" s="170"/>
      <c r="ENV37" s="171"/>
      <c r="ENW37" s="172"/>
      <c r="ENX37" s="170"/>
      <c r="ENY37" s="173"/>
      <c r="ENZ37" s="173"/>
      <c r="EOA37" s="170"/>
      <c r="EOB37" s="174"/>
      <c r="EOC37" s="175"/>
      <c r="EOD37" s="170"/>
      <c r="EOE37" s="176"/>
      <c r="EOF37" s="177"/>
      <c r="EOG37" s="178"/>
      <c r="EOH37" s="169"/>
      <c r="EOI37" s="170"/>
      <c r="EOJ37" s="171"/>
      <c r="EOK37" s="172"/>
      <c r="EOL37" s="170"/>
      <c r="EOM37" s="173"/>
      <c r="EON37" s="173"/>
      <c r="EOO37" s="170"/>
      <c r="EOP37" s="174"/>
      <c r="EOQ37" s="175"/>
      <c r="EOR37" s="170"/>
      <c r="EOS37" s="176"/>
      <c r="EOT37" s="177"/>
      <c r="EOU37" s="178"/>
      <c r="EOV37" s="169"/>
      <c r="EOW37" s="170"/>
      <c r="EOX37" s="171"/>
      <c r="EOY37" s="172"/>
      <c r="EOZ37" s="170"/>
      <c r="EPA37" s="173"/>
      <c r="EPB37" s="173"/>
      <c r="EPC37" s="170"/>
      <c r="EPD37" s="174"/>
      <c r="EPE37" s="175"/>
      <c r="EPF37" s="170"/>
      <c r="EPG37" s="176"/>
      <c r="EPH37" s="177"/>
      <c r="EPI37" s="178"/>
      <c r="EPJ37" s="169"/>
      <c r="EPK37" s="170"/>
      <c r="EPL37" s="171"/>
      <c r="EPM37" s="172"/>
      <c r="EPN37" s="170"/>
      <c r="EPO37" s="173"/>
      <c r="EPP37" s="173"/>
      <c r="EPQ37" s="170"/>
      <c r="EPR37" s="174"/>
      <c r="EPS37" s="175"/>
      <c r="EPT37" s="170"/>
      <c r="EPU37" s="176"/>
      <c r="EPV37" s="177"/>
      <c r="EPW37" s="178"/>
      <c r="EPX37" s="169"/>
      <c r="EPY37" s="170"/>
      <c r="EPZ37" s="171"/>
      <c r="EQA37" s="172"/>
      <c r="EQB37" s="170"/>
      <c r="EQC37" s="173"/>
      <c r="EQD37" s="173"/>
      <c r="EQE37" s="170"/>
      <c r="EQF37" s="174"/>
      <c r="EQG37" s="175"/>
      <c r="EQH37" s="170"/>
      <c r="EQI37" s="176"/>
      <c r="EQJ37" s="177"/>
      <c r="EQK37" s="178"/>
      <c r="EQL37" s="169"/>
      <c r="EQM37" s="170"/>
      <c r="EQN37" s="171"/>
      <c r="EQO37" s="172"/>
      <c r="EQP37" s="170"/>
      <c r="EQQ37" s="173"/>
      <c r="EQR37" s="173"/>
      <c r="EQS37" s="170"/>
      <c r="EQT37" s="174"/>
      <c r="EQU37" s="175"/>
      <c r="EQV37" s="170"/>
      <c r="EQW37" s="176"/>
      <c r="EQX37" s="177"/>
      <c r="EQY37" s="178"/>
      <c r="EQZ37" s="169"/>
      <c r="ERA37" s="170"/>
      <c r="ERB37" s="171"/>
      <c r="ERC37" s="172"/>
      <c r="ERD37" s="170"/>
      <c r="ERE37" s="173"/>
      <c r="ERF37" s="173"/>
      <c r="ERG37" s="170"/>
      <c r="ERH37" s="174"/>
      <c r="ERI37" s="175"/>
      <c r="ERJ37" s="170"/>
      <c r="ERK37" s="176"/>
      <c r="ERL37" s="177"/>
      <c r="ERM37" s="178"/>
      <c r="ERN37" s="169"/>
      <c r="ERO37" s="170"/>
      <c r="ERP37" s="171"/>
      <c r="ERQ37" s="172"/>
      <c r="ERR37" s="170"/>
      <c r="ERS37" s="173"/>
      <c r="ERT37" s="173"/>
      <c r="ERU37" s="170"/>
      <c r="ERV37" s="174"/>
      <c r="ERW37" s="175"/>
      <c r="ERX37" s="170"/>
      <c r="ERY37" s="176"/>
      <c r="ERZ37" s="177"/>
      <c r="ESA37" s="178"/>
      <c r="ESB37" s="169"/>
      <c r="ESC37" s="170"/>
      <c r="ESD37" s="171"/>
      <c r="ESE37" s="172"/>
      <c r="ESF37" s="170"/>
      <c r="ESG37" s="173"/>
      <c r="ESH37" s="173"/>
      <c r="ESI37" s="170"/>
      <c r="ESJ37" s="174"/>
      <c r="ESK37" s="175"/>
      <c r="ESL37" s="170"/>
      <c r="ESM37" s="176"/>
      <c r="ESN37" s="177"/>
      <c r="ESO37" s="178"/>
      <c r="ESP37" s="169"/>
      <c r="ESQ37" s="170"/>
      <c r="ESR37" s="171"/>
      <c r="ESS37" s="172"/>
      <c r="EST37" s="170"/>
      <c r="ESU37" s="173"/>
      <c r="ESV37" s="173"/>
      <c r="ESW37" s="170"/>
      <c r="ESX37" s="174"/>
      <c r="ESY37" s="175"/>
      <c r="ESZ37" s="170"/>
      <c r="ETA37" s="176"/>
      <c r="ETB37" s="177"/>
      <c r="ETC37" s="178"/>
      <c r="ETD37" s="169"/>
      <c r="ETE37" s="170"/>
      <c r="ETF37" s="171"/>
      <c r="ETG37" s="172"/>
      <c r="ETH37" s="170"/>
      <c r="ETI37" s="173"/>
      <c r="ETJ37" s="173"/>
      <c r="ETK37" s="170"/>
      <c r="ETL37" s="174"/>
      <c r="ETM37" s="175"/>
      <c r="ETN37" s="170"/>
      <c r="ETO37" s="176"/>
      <c r="ETP37" s="177"/>
      <c r="ETQ37" s="178"/>
      <c r="ETR37" s="169"/>
      <c r="ETS37" s="170"/>
      <c r="ETT37" s="171"/>
      <c r="ETU37" s="172"/>
      <c r="ETV37" s="170"/>
      <c r="ETW37" s="173"/>
      <c r="ETX37" s="173"/>
      <c r="ETY37" s="170"/>
      <c r="ETZ37" s="174"/>
      <c r="EUA37" s="175"/>
      <c r="EUB37" s="170"/>
      <c r="EUC37" s="176"/>
      <c r="EUD37" s="177"/>
      <c r="EUE37" s="178"/>
      <c r="EUF37" s="169"/>
      <c r="EUG37" s="170"/>
      <c r="EUH37" s="171"/>
      <c r="EUI37" s="172"/>
      <c r="EUJ37" s="170"/>
      <c r="EUK37" s="173"/>
      <c r="EUL37" s="173"/>
      <c r="EUM37" s="170"/>
      <c r="EUN37" s="174"/>
      <c r="EUO37" s="175"/>
      <c r="EUP37" s="170"/>
      <c r="EUQ37" s="176"/>
      <c r="EUR37" s="177"/>
      <c r="EUS37" s="178"/>
      <c r="EUT37" s="169"/>
      <c r="EUU37" s="170"/>
      <c r="EUV37" s="171"/>
      <c r="EUW37" s="172"/>
      <c r="EUX37" s="170"/>
      <c r="EUY37" s="173"/>
      <c r="EUZ37" s="173"/>
      <c r="EVA37" s="170"/>
      <c r="EVB37" s="174"/>
      <c r="EVC37" s="175"/>
      <c r="EVD37" s="170"/>
      <c r="EVE37" s="176"/>
      <c r="EVF37" s="177"/>
      <c r="EVG37" s="178"/>
      <c r="EVH37" s="169"/>
      <c r="EVI37" s="170"/>
      <c r="EVJ37" s="171"/>
      <c r="EVK37" s="172"/>
      <c r="EVL37" s="170"/>
      <c r="EVM37" s="173"/>
      <c r="EVN37" s="173"/>
      <c r="EVO37" s="170"/>
      <c r="EVP37" s="174"/>
      <c r="EVQ37" s="175"/>
      <c r="EVR37" s="170"/>
      <c r="EVS37" s="176"/>
      <c r="EVT37" s="177"/>
      <c r="EVU37" s="178"/>
      <c r="EVV37" s="169"/>
      <c r="EVW37" s="170"/>
      <c r="EVX37" s="171"/>
      <c r="EVY37" s="172"/>
      <c r="EVZ37" s="170"/>
      <c r="EWA37" s="173"/>
      <c r="EWB37" s="173"/>
      <c r="EWC37" s="170"/>
      <c r="EWD37" s="174"/>
      <c r="EWE37" s="175"/>
      <c r="EWF37" s="170"/>
      <c r="EWG37" s="176"/>
      <c r="EWH37" s="177"/>
      <c r="EWI37" s="178"/>
      <c r="EWJ37" s="169"/>
      <c r="EWK37" s="170"/>
      <c r="EWL37" s="171"/>
      <c r="EWM37" s="172"/>
      <c r="EWN37" s="170"/>
      <c r="EWO37" s="173"/>
      <c r="EWP37" s="173"/>
      <c r="EWQ37" s="170"/>
      <c r="EWR37" s="174"/>
      <c r="EWS37" s="175"/>
      <c r="EWT37" s="170"/>
      <c r="EWU37" s="176"/>
      <c r="EWV37" s="177"/>
      <c r="EWW37" s="178"/>
      <c r="EWX37" s="169"/>
      <c r="EWY37" s="170"/>
      <c r="EWZ37" s="171"/>
      <c r="EXA37" s="172"/>
      <c r="EXB37" s="170"/>
      <c r="EXC37" s="173"/>
      <c r="EXD37" s="173"/>
      <c r="EXE37" s="170"/>
      <c r="EXF37" s="174"/>
      <c r="EXG37" s="175"/>
      <c r="EXH37" s="170"/>
      <c r="EXI37" s="176"/>
      <c r="EXJ37" s="177"/>
      <c r="EXK37" s="178"/>
      <c r="EXL37" s="169"/>
      <c r="EXM37" s="170"/>
      <c r="EXN37" s="171"/>
      <c r="EXO37" s="172"/>
      <c r="EXP37" s="170"/>
      <c r="EXQ37" s="173"/>
      <c r="EXR37" s="173"/>
      <c r="EXS37" s="170"/>
      <c r="EXT37" s="174"/>
      <c r="EXU37" s="175"/>
      <c r="EXV37" s="170"/>
      <c r="EXW37" s="176"/>
      <c r="EXX37" s="177"/>
      <c r="EXY37" s="178"/>
      <c r="EXZ37" s="169"/>
      <c r="EYA37" s="170"/>
      <c r="EYB37" s="171"/>
      <c r="EYC37" s="172"/>
      <c r="EYD37" s="170"/>
      <c r="EYE37" s="173"/>
      <c r="EYF37" s="173"/>
      <c r="EYG37" s="170"/>
      <c r="EYH37" s="174"/>
      <c r="EYI37" s="175"/>
      <c r="EYJ37" s="170"/>
      <c r="EYK37" s="176"/>
      <c r="EYL37" s="177"/>
      <c r="EYM37" s="178"/>
      <c r="EYN37" s="169"/>
      <c r="EYO37" s="170"/>
      <c r="EYP37" s="171"/>
      <c r="EYQ37" s="172"/>
      <c r="EYR37" s="170"/>
      <c r="EYS37" s="173"/>
      <c r="EYT37" s="173"/>
      <c r="EYU37" s="170"/>
      <c r="EYV37" s="174"/>
      <c r="EYW37" s="175"/>
      <c r="EYX37" s="170"/>
      <c r="EYY37" s="176"/>
      <c r="EYZ37" s="177"/>
      <c r="EZA37" s="178"/>
      <c r="EZB37" s="169"/>
      <c r="EZC37" s="170"/>
      <c r="EZD37" s="171"/>
      <c r="EZE37" s="172"/>
      <c r="EZF37" s="170"/>
      <c r="EZG37" s="173"/>
      <c r="EZH37" s="173"/>
      <c r="EZI37" s="170"/>
      <c r="EZJ37" s="174"/>
      <c r="EZK37" s="175"/>
      <c r="EZL37" s="170"/>
      <c r="EZM37" s="176"/>
      <c r="EZN37" s="177"/>
      <c r="EZO37" s="178"/>
      <c r="EZP37" s="169"/>
      <c r="EZQ37" s="170"/>
      <c r="EZR37" s="171"/>
      <c r="EZS37" s="172"/>
      <c r="EZT37" s="170"/>
      <c r="EZU37" s="173"/>
      <c r="EZV37" s="173"/>
      <c r="EZW37" s="170"/>
      <c r="EZX37" s="174"/>
      <c r="EZY37" s="175"/>
      <c r="EZZ37" s="170"/>
      <c r="FAA37" s="176"/>
      <c r="FAB37" s="177"/>
      <c r="FAC37" s="178"/>
      <c r="FAD37" s="169"/>
      <c r="FAE37" s="170"/>
      <c r="FAF37" s="171"/>
      <c r="FAG37" s="172"/>
      <c r="FAH37" s="170"/>
      <c r="FAI37" s="173"/>
      <c r="FAJ37" s="173"/>
      <c r="FAK37" s="170"/>
      <c r="FAL37" s="174"/>
      <c r="FAM37" s="175"/>
      <c r="FAN37" s="170"/>
      <c r="FAO37" s="176"/>
      <c r="FAP37" s="177"/>
      <c r="FAQ37" s="178"/>
      <c r="FAR37" s="169"/>
      <c r="FAS37" s="170"/>
      <c r="FAT37" s="171"/>
      <c r="FAU37" s="172"/>
      <c r="FAV37" s="170"/>
      <c r="FAW37" s="173"/>
      <c r="FAX37" s="173"/>
      <c r="FAY37" s="170"/>
      <c r="FAZ37" s="174"/>
      <c r="FBA37" s="175"/>
      <c r="FBB37" s="170"/>
      <c r="FBC37" s="176"/>
      <c r="FBD37" s="177"/>
      <c r="FBE37" s="178"/>
      <c r="FBF37" s="169"/>
      <c r="FBG37" s="170"/>
      <c r="FBH37" s="171"/>
      <c r="FBI37" s="172"/>
      <c r="FBJ37" s="170"/>
      <c r="FBK37" s="173"/>
      <c r="FBL37" s="173"/>
      <c r="FBM37" s="170"/>
      <c r="FBN37" s="174"/>
      <c r="FBO37" s="175"/>
      <c r="FBP37" s="170"/>
      <c r="FBQ37" s="176"/>
      <c r="FBR37" s="177"/>
      <c r="FBS37" s="178"/>
      <c r="FBT37" s="169"/>
      <c r="FBU37" s="170"/>
      <c r="FBV37" s="171"/>
      <c r="FBW37" s="172"/>
      <c r="FBX37" s="170"/>
      <c r="FBY37" s="173"/>
      <c r="FBZ37" s="173"/>
      <c r="FCA37" s="170"/>
      <c r="FCB37" s="174"/>
      <c r="FCC37" s="175"/>
      <c r="FCD37" s="170"/>
      <c r="FCE37" s="176"/>
      <c r="FCF37" s="177"/>
      <c r="FCG37" s="178"/>
      <c r="FCH37" s="169"/>
      <c r="FCI37" s="170"/>
      <c r="FCJ37" s="171"/>
      <c r="FCK37" s="172"/>
      <c r="FCL37" s="170"/>
      <c r="FCM37" s="173"/>
      <c r="FCN37" s="173"/>
      <c r="FCO37" s="170"/>
      <c r="FCP37" s="174"/>
      <c r="FCQ37" s="175"/>
      <c r="FCR37" s="170"/>
      <c r="FCS37" s="176"/>
      <c r="FCT37" s="177"/>
      <c r="FCU37" s="178"/>
      <c r="FCV37" s="169"/>
      <c r="FCW37" s="170"/>
      <c r="FCX37" s="171"/>
      <c r="FCY37" s="172"/>
      <c r="FCZ37" s="170"/>
      <c r="FDA37" s="173"/>
      <c r="FDB37" s="173"/>
      <c r="FDC37" s="170"/>
      <c r="FDD37" s="174"/>
      <c r="FDE37" s="175"/>
      <c r="FDF37" s="170"/>
      <c r="FDG37" s="176"/>
      <c r="FDH37" s="177"/>
      <c r="FDI37" s="178"/>
      <c r="FDJ37" s="169"/>
      <c r="FDK37" s="170"/>
      <c r="FDL37" s="171"/>
      <c r="FDM37" s="172"/>
      <c r="FDN37" s="170"/>
      <c r="FDO37" s="173"/>
      <c r="FDP37" s="173"/>
      <c r="FDQ37" s="170"/>
      <c r="FDR37" s="174"/>
      <c r="FDS37" s="175"/>
      <c r="FDT37" s="170"/>
      <c r="FDU37" s="176"/>
      <c r="FDV37" s="177"/>
      <c r="FDW37" s="178"/>
      <c r="FDX37" s="169"/>
      <c r="FDY37" s="170"/>
      <c r="FDZ37" s="171"/>
      <c r="FEA37" s="172"/>
      <c r="FEB37" s="170"/>
      <c r="FEC37" s="173"/>
      <c r="FED37" s="173"/>
      <c r="FEE37" s="170"/>
      <c r="FEF37" s="174"/>
      <c r="FEG37" s="175"/>
      <c r="FEH37" s="170"/>
      <c r="FEI37" s="176"/>
      <c r="FEJ37" s="177"/>
      <c r="FEK37" s="178"/>
      <c r="FEL37" s="169"/>
      <c r="FEM37" s="170"/>
      <c r="FEN37" s="171"/>
      <c r="FEO37" s="172"/>
      <c r="FEP37" s="170"/>
      <c r="FEQ37" s="173"/>
      <c r="FER37" s="173"/>
      <c r="FES37" s="170"/>
      <c r="FET37" s="174"/>
      <c r="FEU37" s="175"/>
      <c r="FEV37" s="170"/>
      <c r="FEW37" s="176"/>
      <c r="FEX37" s="177"/>
      <c r="FEY37" s="178"/>
      <c r="FEZ37" s="169"/>
      <c r="FFA37" s="170"/>
      <c r="FFB37" s="171"/>
      <c r="FFC37" s="172"/>
      <c r="FFD37" s="170"/>
      <c r="FFE37" s="173"/>
      <c r="FFF37" s="173"/>
      <c r="FFG37" s="170"/>
      <c r="FFH37" s="174"/>
      <c r="FFI37" s="175"/>
      <c r="FFJ37" s="170"/>
      <c r="FFK37" s="176"/>
      <c r="FFL37" s="177"/>
      <c r="FFM37" s="178"/>
      <c r="FFN37" s="169"/>
      <c r="FFO37" s="170"/>
      <c r="FFP37" s="171"/>
      <c r="FFQ37" s="172"/>
      <c r="FFR37" s="170"/>
      <c r="FFS37" s="173"/>
      <c r="FFT37" s="173"/>
      <c r="FFU37" s="170"/>
      <c r="FFV37" s="174"/>
      <c r="FFW37" s="175"/>
      <c r="FFX37" s="170"/>
      <c r="FFY37" s="176"/>
      <c r="FFZ37" s="177"/>
      <c r="FGA37" s="178"/>
      <c r="FGB37" s="169"/>
      <c r="FGC37" s="170"/>
      <c r="FGD37" s="171"/>
      <c r="FGE37" s="172"/>
      <c r="FGF37" s="170"/>
      <c r="FGG37" s="173"/>
      <c r="FGH37" s="173"/>
      <c r="FGI37" s="170"/>
      <c r="FGJ37" s="174"/>
      <c r="FGK37" s="175"/>
      <c r="FGL37" s="170"/>
      <c r="FGM37" s="176"/>
      <c r="FGN37" s="177"/>
      <c r="FGO37" s="178"/>
      <c r="FGP37" s="169"/>
      <c r="FGQ37" s="170"/>
      <c r="FGR37" s="171"/>
      <c r="FGS37" s="172"/>
      <c r="FGT37" s="170"/>
      <c r="FGU37" s="173"/>
      <c r="FGV37" s="173"/>
      <c r="FGW37" s="170"/>
      <c r="FGX37" s="174"/>
      <c r="FGY37" s="175"/>
      <c r="FGZ37" s="170"/>
      <c r="FHA37" s="176"/>
      <c r="FHB37" s="177"/>
      <c r="FHC37" s="178"/>
      <c r="FHD37" s="169"/>
      <c r="FHE37" s="170"/>
      <c r="FHF37" s="171"/>
      <c r="FHG37" s="172"/>
      <c r="FHH37" s="170"/>
      <c r="FHI37" s="173"/>
      <c r="FHJ37" s="173"/>
      <c r="FHK37" s="170"/>
      <c r="FHL37" s="174"/>
      <c r="FHM37" s="175"/>
      <c r="FHN37" s="170"/>
      <c r="FHO37" s="176"/>
      <c r="FHP37" s="177"/>
      <c r="FHQ37" s="178"/>
      <c r="FHR37" s="169"/>
      <c r="FHS37" s="170"/>
      <c r="FHT37" s="171"/>
      <c r="FHU37" s="172"/>
      <c r="FHV37" s="170"/>
      <c r="FHW37" s="173"/>
      <c r="FHX37" s="173"/>
      <c r="FHY37" s="170"/>
      <c r="FHZ37" s="174"/>
      <c r="FIA37" s="175"/>
      <c r="FIB37" s="170"/>
      <c r="FIC37" s="176"/>
      <c r="FID37" s="177"/>
      <c r="FIE37" s="178"/>
      <c r="FIF37" s="169"/>
      <c r="FIG37" s="170"/>
      <c r="FIH37" s="171"/>
      <c r="FII37" s="172"/>
      <c r="FIJ37" s="170"/>
      <c r="FIK37" s="173"/>
      <c r="FIL37" s="173"/>
      <c r="FIM37" s="170"/>
      <c r="FIN37" s="174"/>
      <c r="FIO37" s="175"/>
      <c r="FIP37" s="170"/>
      <c r="FIQ37" s="176"/>
      <c r="FIR37" s="177"/>
      <c r="FIS37" s="178"/>
      <c r="FIT37" s="169"/>
      <c r="FIU37" s="170"/>
      <c r="FIV37" s="171"/>
      <c r="FIW37" s="172"/>
      <c r="FIX37" s="170"/>
      <c r="FIY37" s="173"/>
      <c r="FIZ37" s="173"/>
      <c r="FJA37" s="170"/>
      <c r="FJB37" s="174"/>
      <c r="FJC37" s="175"/>
      <c r="FJD37" s="170"/>
      <c r="FJE37" s="176"/>
      <c r="FJF37" s="177"/>
      <c r="FJG37" s="178"/>
      <c r="FJH37" s="169"/>
      <c r="FJI37" s="170"/>
      <c r="FJJ37" s="171"/>
      <c r="FJK37" s="172"/>
      <c r="FJL37" s="170"/>
      <c r="FJM37" s="173"/>
      <c r="FJN37" s="173"/>
      <c r="FJO37" s="170"/>
      <c r="FJP37" s="174"/>
      <c r="FJQ37" s="175"/>
      <c r="FJR37" s="170"/>
      <c r="FJS37" s="176"/>
      <c r="FJT37" s="177"/>
      <c r="FJU37" s="178"/>
      <c r="FJV37" s="169"/>
      <c r="FJW37" s="170"/>
      <c r="FJX37" s="171"/>
      <c r="FJY37" s="172"/>
      <c r="FJZ37" s="170"/>
      <c r="FKA37" s="173"/>
      <c r="FKB37" s="173"/>
      <c r="FKC37" s="170"/>
      <c r="FKD37" s="174"/>
      <c r="FKE37" s="175"/>
      <c r="FKF37" s="170"/>
      <c r="FKG37" s="176"/>
      <c r="FKH37" s="177"/>
      <c r="FKI37" s="178"/>
      <c r="FKJ37" s="169"/>
      <c r="FKK37" s="170"/>
      <c r="FKL37" s="171"/>
      <c r="FKM37" s="172"/>
      <c r="FKN37" s="170"/>
      <c r="FKO37" s="173"/>
      <c r="FKP37" s="173"/>
      <c r="FKQ37" s="170"/>
      <c r="FKR37" s="174"/>
      <c r="FKS37" s="175"/>
      <c r="FKT37" s="170"/>
      <c r="FKU37" s="176"/>
      <c r="FKV37" s="177"/>
      <c r="FKW37" s="178"/>
      <c r="FKX37" s="169"/>
      <c r="FKY37" s="170"/>
      <c r="FKZ37" s="171"/>
      <c r="FLA37" s="172"/>
      <c r="FLB37" s="170"/>
      <c r="FLC37" s="173"/>
      <c r="FLD37" s="173"/>
      <c r="FLE37" s="170"/>
      <c r="FLF37" s="174"/>
      <c r="FLG37" s="175"/>
      <c r="FLH37" s="170"/>
      <c r="FLI37" s="176"/>
      <c r="FLJ37" s="177"/>
      <c r="FLK37" s="178"/>
      <c r="FLL37" s="169"/>
      <c r="FLM37" s="170"/>
      <c r="FLN37" s="171"/>
      <c r="FLO37" s="172"/>
      <c r="FLP37" s="170"/>
      <c r="FLQ37" s="173"/>
      <c r="FLR37" s="173"/>
      <c r="FLS37" s="170"/>
      <c r="FLT37" s="174"/>
      <c r="FLU37" s="175"/>
      <c r="FLV37" s="170"/>
      <c r="FLW37" s="176"/>
      <c r="FLX37" s="177"/>
      <c r="FLY37" s="178"/>
      <c r="FLZ37" s="169"/>
      <c r="FMA37" s="170"/>
      <c r="FMB37" s="171"/>
      <c r="FMC37" s="172"/>
      <c r="FMD37" s="170"/>
      <c r="FME37" s="173"/>
      <c r="FMF37" s="173"/>
      <c r="FMG37" s="170"/>
      <c r="FMH37" s="174"/>
      <c r="FMI37" s="175"/>
      <c r="FMJ37" s="170"/>
      <c r="FMK37" s="176"/>
      <c r="FML37" s="177"/>
      <c r="FMM37" s="178"/>
      <c r="FMN37" s="169"/>
      <c r="FMO37" s="170"/>
      <c r="FMP37" s="171"/>
      <c r="FMQ37" s="172"/>
      <c r="FMR37" s="170"/>
      <c r="FMS37" s="173"/>
      <c r="FMT37" s="173"/>
      <c r="FMU37" s="170"/>
      <c r="FMV37" s="174"/>
      <c r="FMW37" s="175"/>
      <c r="FMX37" s="170"/>
      <c r="FMY37" s="176"/>
      <c r="FMZ37" s="177"/>
      <c r="FNA37" s="178"/>
      <c r="FNB37" s="169"/>
      <c r="FNC37" s="170"/>
      <c r="FND37" s="171"/>
      <c r="FNE37" s="172"/>
      <c r="FNF37" s="170"/>
      <c r="FNG37" s="173"/>
      <c r="FNH37" s="173"/>
      <c r="FNI37" s="170"/>
      <c r="FNJ37" s="174"/>
      <c r="FNK37" s="175"/>
      <c r="FNL37" s="170"/>
      <c r="FNM37" s="176"/>
      <c r="FNN37" s="177"/>
      <c r="FNO37" s="178"/>
      <c r="FNP37" s="169"/>
      <c r="FNQ37" s="170"/>
      <c r="FNR37" s="171"/>
      <c r="FNS37" s="172"/>
      <c r="FNT37" s="170"/>
      <c r="FNU37" s="173"/>
      <c r="FNV37" s="173"/>
      <c r="FNW37" s="170"/>
      <c r="FNX37" s="174"/>
      <c r="FNY37" s="175"/>
      <c r="FNZ37" s="170"/>
      <c r="FOA37" s="176"/>
      <c r="FOB37" s="177"/>
      <c r="FOC37" s="178"/>
      <c r="FOD37" s="169"/>
      <c r="FOE37" s="170"/>
      <c r="FOF37" s="171"/>
      <c r="FOG37" s="172"/>
      <c r="FOH37" s="170"/>
      <c r="FOI37" s="173"/>
      <c r="FOJ37" s="173"/>
      <c r="FOK37" s="170"/>
      <c r="FOL37" s="174"/>
      <c r="FOM37" s="175"/>
      <c r="FON37" s="170"/>
      <c r="FOO37" s="176"/>
      <c r="FOP37" s="177"/>
      <c r="FOQ37" s="178"/>
      <c r="FOR37" s="169"/>
      <c r="FOS37" s="170"/>
      <c r="FOT37" s="171"/>
      <c r="FOU37" s="172"/>
      <c r="FOV37" s="170"/>
      <c r="FOW37" s="173"/>
      <c r="FOX37" s="173"/>
      <c r="FOY37" s="170"/>
      <c r="FOZ37" s="174"/>
      <c r="FPA37" s="175"/>
      <c r="FPB37" s="170"/>
      <c r="FPC37" s="176"/>
      <c r="FPD37" s="177"/>
      <c r="FPE37" s="178"/>
      <c r="FPF37" s="169"/>
      <c r="FPG37" s="170"/>
      <c r="FPH37" s="171"/>
      <c r="FPI37" s="172"/>
      <c r="FPJ37" s="170"/>
      <c r="FPK37" s="173"/>
      <c r="FPL37" s="173"/>
      <c r="FPM37" s="170"/>
      <c r="FPN37" s="174"/>
      <c r="FPO37" s="175"/>
      <c r="FPP37" s="170"/>
      <c r="FPQ37" s="176"/>
      <c r="FPR37" s="177"/>
      <c r="FPS37" s="178"/>
      <c r="FPT37" s="169"/>
      <c r="FPU37" s="170"/>
      <c r="FPV37" s="171"/>
      <c r="FPW37" s="172"/>
      <c r="FPX37" s="170"/>
      <c r="FPY37" s="173"/>
      <c r="FPZ37" s="173"/>
      <c r="FQA37" s="170"/>
      <c r="FQB37" s="174"/>
      <c r="FQC37" s="175"/>
      <c r="FQD37" s="170"/>
      <c r="FQE37" s="176"/>
      <c r="FQF37" s="177"/>
      <c r="FQG37" s="178"/>
      <c r="FQH37" s="169"/>
      <c r="FQI37" s="170"/>
      <c r="FQJ37" s="171"/>
      <c r="FQK37" s="172"/>
      <c r="FQL37" s="170"/>
      <c r="FQM37" s="173"/>
      <c r="FQN37" s="173"/>
      <c r="FQO37" s="170"/>
      <c r="FQP37" s="174"/>
      <c r="FQQ37" s="175"/>
      <c r="FQR37" s="170"/>
      <c r="FQS37" s="176"/>
      <c r="FQT37" s="177"/>
      <c r="FQU37" s="178"/>
      <c r="FQV37" s="169"/>
      <c r="FQW37" s="170"/>
      <c r="FQX37" s="171"/>
      <c r="FQY37" s="172"/>
      <c r="FQZ37" s="170"/>
      <c r="FRA37" s="173"/>
      <c r="FRB37" s="173"/>
      <c r="FRC37" s="170"/>
      <c r="FRD37" s="174"/>
      <c r="FRE37" s="175"/>
      <c r="FRF37" s="170"/>
      <c r="FRG37" s="176"/>
      <c r="FRH37" s="177"/>
      <c r="FRI37" s="178"/>
      <c r="FRJ37" s="169"/>
      <c r="FRK37" s="170"/>
      <c r="FRL37" s="171"/>
      <c r="FRM37" s="172"/>
      <c r="FRN37" s="170"/>
      <c r="FRO37" s="173"/>
      <c r="FRP37" s="173"/>
      <c r="FRQ37" s="170"/>
      <c r="FRR37" s="174"/>
      <c r="FRS37" s="175"/>
      <c r="FRT37" s="170"/>
      <c r="FRU37" s="176"/>
      <c r="FRV37" s="177"/>
      <c r="FRW37" s="178"/>
      <c r="FRX37" s="169"/>
      <c r="FRY37" s="170"/>
      <c r="FRZ37" s="171"/>
      <c r="FSA37" s="172"/>
      <c r="FSB37" s="170"/>
      <c r="FSC37" s="173"/>
      <c r="FSD37" s="173"/>
      <c r="FSE37" s="170"/>
      <c r="FSF37" s="174"/>
      <c r="FSG37" s="175"/>
      <c r="FSH37" s="170"/>
      <c r="FSI37" s="176"/>
      <c r="FSJ37" s="177"/>
      <c r="FSK37" s="178"/>
      <c r="FSL37" s="169"/>
      <c r="FSM37" s="170"/>
      <c r="FSN37" s="171"/>
      <c r="FSO37" s="172"/>
      <c r="FSP37" s="170"/>
      <c r="FSQ37" s="173"/>
      <c r="FSR37" s="173"/>
      <c r="FSS37" s="170"/>
      <c r="FST37" s="174"/>
      <c r="FSU37" s="175"/>
      <c r="FSV37" s="170"/>
      <c r="FSW37" s="176"/>
      <c r="FSX37" s="177"/>
      <c r="FSY37" s="178"/>
      <c r="FSZ37" s="169"/>
      <c r="FTA37" s="170"/>
      <c r="FTB37" s="171"/>
      <c r="FTC37" s="172"/>
      <c r="FTD37" s="170"/>
      <c r="FTE37" s="173"/>
      <c r="FTF37" s="173"/>
      <c r="FTG37" s="170"/>
      <c r="FTH37" s="174"/>
      <c r="FTI37" s="175"/>
      <c r="FTJ37" s="170"/>
      <c r="FTK37" s="176"/>
      <c r="FTL37" s="177"/>
      <c r="FTM37" s="178"/>
      <c r="FTN37" s="169"/>
      <c r="FTO37" s="170"/>
      <c r="FTP37" s="171"/>
      <c r="FTQ37" s="172"/>
      <c r="FTR37" s="170"/>
      <c r="FTS37" s="173"/>
      <c r="FTT37" s="173"/>
      <c r="FTU37" s="170"/>
      <c r="FTV37" s="174"/>
      <c r="FTW37" s="175"/>
      <c r="FTX37" s="170"/>
      <c r="FTY37" s="176"/>
      <c r="FTZ37" s="177"/>
      <c r="FUA37" s="178"/>
      <c r="FUB37" s="169"/>
      <c r="FUC37" s="170"/>
      <c r="FUD37" s="171"/>
      <c r="FUE37" s="172"/>
      <c r="FUF37" s="170"/>
      <c r="FUG37" s="173"/>
      <c r="FUH37" s="173"/>
      <c r="FUI37" s="170"/>
      <c r="FUJ37" s="174"/>
      <c r="FUK37" s="175"/>
      <c r="FUL37" s="170"/>
      <c r="FUM37" s="176"/>
      <c r="FUN37" s="177"/>
      <c r="FUO37" s="178"/>
      <c r="FUP37" s="169"/>
      <c r="FUQ37" s="170"/>
      <c r="FUR37" s="171"/>
      <c r="FUS37" s="172"/>
      <c r="FUT37" s="170"/>
      <c r="FUU37" s="173"/>
      <c r="FUV37" s="173"/>
      <c r="FUW37" s="170"/>
      <c r="FUX37" s="174"/>
      <c r="FUY37" s="175"/>
      <c r="FUZ37" s="170"/>
      <c r="FVA37" s="176"/>
      <c r="FVB37" s="177"/>
      <c r="FVC37" s="178"/>
      <c r="FVD37" s="169"/>
      <c r="FVE37" s="170"/>
      <c r="FVF37" s="171"/>
      <c r="FVG37" s="172"/>
      <c r="FVH37" s="170"/>
      <c r="FVI37" s="173"/>
      <c r="FVJ37" s="173"/>
      <c r="FVK37" s="170"/>
      <c r="FVL37" s="174"/>
      <c r="FVM37" s="175"/>
      <c r="FVN37" s="170"/>
      <c r="FVO37" s="176"/>
      <c r="FVP37" s="177"/>
      <c r="FVQ37" s="178"/>
      <c r="FVR37" s="169"/>
      <c r="FVS37" s="170"/>
      <c r="FVT37" s="171"/>
      <c r="FVU37" s="172"/>
      <c r="FVV37" s="170"/>
      <c r="FVW37" s="173"/>
      <c r="FVX37" s="173"/>
      <c r="FVY37" s="170"/>
      <c r="FVZ37" s="174"/>
      <c r="FWA37" s="175"/>
      <c r="FWB37" s="170"/>
      <c r="FWC37" s="176"/>
      <c r="FWD37" s="177"/>
      <c r="FWE37" s="178"/>
      <c r="FWF37" s="169"/>
      <c r="FWG37" s="170"/>
      <c r="FWH37" s="171"/>
      <c r="FWI37" s="172"/>
      <c r="FWJ37" s="170"/>
      <c r="FWK37" s="173"/>
      <c r="FWL37" s="173"/>
      <c r="FWM37" s="170"/>
      <c r="FWN37" s="174"/>
      <c r="FWO37" s="175"/>
      <c r="FWP37" s="170"/>
      <c r="FWQ37" s="176"/>
      <c r="FWR37" s="177"/>
      <c r="FWS37" s="178"/>
      <c r="FWT37" s="169"/>
      <c r="FWU37" s="170"/>
      <c r="FWV37" s="171"/>
      <c r="FWW37" s="172"/>
      <c r="FWX37" s="170"/>
      <c r="FWY37" s="173"/>
      <c r="FWZ37" s="173"/>
      <c r="FXA37" s="170"/>
      <c r="FXB37" s="174"/>
      <c r="FXC37" s="175"/>
      <c r="FXD37" s="170"/>
      <c r="FXE37" s="176"/>
      <c r="FXF37" s="177"/>
      <c r="FXG37" s="178"/>
      <c r="FXH37" s="169"/>
      <c r="FXI37" s="170"/>
      <c r="FXJ37" s="171"/>
      <c r="FXK37" s="172"/>
      <c r="FXL37" s="170"/>
      <c r="FXM37" s="173"/>
      <c r="FXN37" s="173"/>
      <c r="FXO37" s="170"/>
      <c r="FXP37" s="174"/>
      <c r="FXQ37" s="175"/>
      <c r="FXR37" s="170"/>
      <c r="FXS37" s="176"/>
      <c r="FXT37" s="177"/>
      <c r="FXU37" s="178"/>
      <c r="FXV37" s="169"/>
      <c r="FXW37" s="170"/>
      <c r="FXX37" s="171"/>
      <c r="FXY37" s="172"/>
      <c r="FXZ37" s="170"/>
      <c r="FYA37" s="173"/>
      <c r="FYB37" s="173"/>
      <c r="FYC37" s="170"/>
      <c r="FYD37" s="174"/>
      <c r="FYE37" s="175"/>
      <c r="FYF37" s="170"/>
      <c r="FYG37" s="176"/>
      <c r="FYH37" s="177"/>
      <c r="FYI37" s="178"/>
      <c r="FYJ37" s="169"/>
      <c r="FYK37" s="170"/>
      <c r="FYL37" s="171"/>
      <c r="FYM37" s="172"/>
      <c r="FYN37" s="170"/>
      <c r="FYO37" s="173"/>
      <c r="FYP37" s="173"/>
      <c r="FYQ37" s="170"/>
      <c r="FYR37" s="174"/>
      <c r="FYS37" s="175"/>
      <c r="FYT37" s="170"/>
      <c r="FYU37" s="176"/>
      <c r="FYV37" s="177"/>
      <c r="FYW37" s="178"/>
      <c r="FYX37" s="169"/>
      <c r="FYY37" s="170"/>
      <c r="FYZ37" s="171"/>
      <c r="FZA37" s="172"/>
      <c r="FZB37" s="170"/>
      <c r="FZC37" s="173"/>
      <c r="FZD37" s="173"/>
      <c r="FZE37" s="170"/>
      <c r="FZF37" s="174"/>
      <c r="FZG37" s="175"/>
      <c r="FZH37" s="170"/>
      <c r="FZI37" s="176"/>
      <c r="FZJ37" s="177"/>
      <c r="FZK37" s="178"/>
      <c r="FZL37" s="169"/>
      <c r="FZM37" s="170"/>
      <c r="FZN37" s="171"/>
      <c r="FZO37" s="172"/>
      <c r="FZP37" s="170"/>
      <c r="FZQ37" s="173"/>
      <c r="FZR37" s="173"/>
      <c r="FZS37" s="170"/>
      <c r="FZT37" s="174"/>
      <c r="FZU37" s="175"/>
      <c r="FZV37" s="170"/>
      <c r="FZW37" s="176"/>
      <c r="FZX37" s="177"/>
      <c r="FZY37" s="178"/>
      <c r="FZZ37" s="169"/>
      <c r="GAA37" s="170"/>
      <c r="GAB37" s="171"/>
      <c r="GAC37" s="172"/>
      <c r="GAD37" s="170"/>
      <c r="GAE37" s="173"/>
      <c r="GAF37" s="173"/>
      <c r="GAG37" s="170"/>
      <c r="GAH37" s="174"/>
      <c r="GAI37" s="175"/>
      <c r="GAJ37" s="170"/>
      <c r="GAK37" s="176"/>
      <c r="GAL37" s="177"/>
      <c r="GAM37" s="178"/>
      <c r="GAN37" s="169"/>
      <c r="GAO37" s="170"/>
      <c r="GAP37" s="171"/>
      <c r="GAQ37" s="172"/>
      <c r="GAR37" s="170"/>
      <c r="GAS37" s="173"/>
      <c r="GAT37" s="173"/>
      <c r="GAU37" s="170"/>
      <c r="GAV37" s="174"/>
      <c r="GAW37" s="175"/>
      <c r="GAX37" s="170"/>
      <c r="GAY37" s="176"/>
      <c r="GAZ37" s="177"/>
      <c r="GBA37" s="178"/>
      <c r="GBB37" s="169"/>
      <c r="GBC37" s="170"/>
      <c r="GBD37" s="171"/>
      <c r="GBE37" s="172"/>
      <c r="GBF37" s="170"/>
      <c r="GBG37" s="173"/>
      <c r="GBH37" s="173"/>
      <c r="GBI37" s="170"/>
      <c r="GBJ37" s="174"/>
      <c r="GBK37" s="175"/>
      <c r="GBL37" s="170"/>
      <c r="GBM37" s="176"/>
      <c r="GBN37" s="177"/>
      <c r="GBO37" s="178"/>
      <c r="GBP37" s="169"/>
      <c r="GBQ37" s="170"/>
      <c r="GBR37" s="171"/>
      <c r="GBS37" s="172"/>
      <c r="GBT37" s="170"/>
      <c r="GBU37" s="173"/>
      <c r="GBV37" s="173"/>
      <c r="GBW37" s="170"/>
      <c r="GBX37" s="174"/>
      <c r="GBY37" s="175"/>
      <c r="GBZ37" s="170"/>
      <c r="GCA37" s="176"/>
      <c r="GCB37" s="177"/>
      <c r="GCC37" s="178"/>
      <c r="GCD37" s="169"/>
      <c r="GCE37" s="170"/>
      <c r="GCF37" s="171"/>
      <c r="GCG37" s="172"/>
      <c r="GCH37" s="170"/>
      <c r="GCI37" s="173"/>
      <c r="GCJ37" s="173"/>
      <c r="GCK37" s="170"/>
      <c r="GCL37" s="174"/>
      <c r="GCM37" s="175"/>
      <c r="GCN37" s="170"/>
      <c r="GCO37" s="176"/>
      <c r="GCP37" s="177"/>
      <c r="GCQ37" s="178"/>
      <c r="GCR37" s="169"/>
      <c r="GCS37" s="170"/>
      <c r="GCT37" s="171"/>
      <c r="GCU37" s="172"/>
      <c r="GCV37" s="170"/>
      <c r="GCW37" s="173"/>
      <c r="GCX37" s="173"/>
      <c r="GCY37" s="170"/>
      <c r="GCZ37" s="174"/>
      <c r="GDA37" s="175"/>
      <c r="GDB37" s="170"/>
      <c r="GDC37" s="176"/>
      <c r="GDD37" s="177"/>
      <c r="GDE37" s="178"/>
      <c r="GDF37" s="169"/>
      <c r="GDG37" s="170"/>
      <c r="GDH37" s="171"/>
      <c r="GDI37" s="172"/>
      <c r="GDJ37" s="170"/>
      <c r="GDK37" s="173"/>
      <c r="GDL37" s="173"/>
      <c r="GDM37" s="170"/>
      <c r="GDN37" s="174"/>
      <c r="GDO37" s="175"/>
      <c r="GDP37" s="170"/>
      <c r="GDQ37" s="176"/>
      <c r="GDR37" s="177"/>
      <c r="GDS37" s="178"/>
      <c r="GDT37" s="169"/>
      <c r="GDU37" s="170"/>
      <c r="GDV37" s="171"/>
      <c r="GDW37" s="172"/>
      <c r="GDX37" s="170"/>
      <c r="GDY37" s="173"/>
      <c r="GDZ37" s="173"/>
      <c r="GEA37" s="170"/>
      <c r="GEB37" s="174"/>
      <c r="GEC37" s="175"/>
      <c r="GED37" s="170"/>
      <c r="GEE37" s="176"/>
      <c r="GEF37" s="177"/>
      <c r="GEG37" s="178"/>
      <c r="GEH37" s="169"/>
      <c r="GEI37" s="170"/>
      <c r="GEJ37" s="171"/>
      <c r="GEK37" s="172"/>
      <c r="GEL37" s="170"/>
      <c r="GEM37" s="173"/>
      <c r="GEN37" s="173"/>
      <c r="GEO37" s="170"/>
      <c r="GEP37" s="174"/>
      <c r="GEQ37" s="175"/>
      <c r="GER37" s="170"/>
      <c r="GES37" s="176"/>
      <c r="GET37" s="177"/>
      <c r="GEU37" s="178"/>
      <c r="GEV37" s="169"/>
      <c r="GEW37" s="170"/>
      <c r="GEX37" s="171"/>
      <c r="GEY37" s="172"/>
      <c r="GEZ37" s="170"/>
      <c r="GFA37" s="173"/>
      <c r="GFB37" s="173"/>
      <c r="GFC37" s="170"/>
      <c r="GFD37" s="174"/>
      <c r="GFE37" s="175"/>
      <c r="GFF37" s="170"/>
      <c r="GFG37" s="176"/>
      <c r="GFH37" s="177"/>
      <c r="GFI37" s="178"/>
      <c r="GFJ37" s="169"/>
      <c r="GFK37" s="170"/>
      <c r="GFL37" s="171"/>
      <c r="GFM37" s="172"/>
      <c r="GFN37" s="170"/>
      <c r="GFO37" s="173"/>
      <c r="GFP37" s="173"/>
      <c r="GFQ37" s="170"/>
      <c r="GFR37" s="174"/>
      <c r="GFS37" s="175"/>
      <c r="GFT37" s="170"/>
      <c r="GFU37" s="176"/>
      <c r="GFV37" s="177"/>
      <c r="GFW37" s="178"/>
      <c r="GFX37" s="169"/>
      <c r="GFY37" s="170"/>
      <c r="GFZ37" s="171"/>
      <c r="GGA37" s="172"/>
      <c r="GGB37" s="170"/>
      <c r="GGC37" s="173"/>
      <c r="GGD37" s="173"/>
      <c r="GGE37" s="170"/>
      <c r="GGF37" s="174"/>
      <c r="GGG37" s="175"/>
      <c r="GGH37" s="170"/>
      <c r="GGI37" s="176"/>
      <c r="GGJ37" s="177"/>
      <c r="GGK37" s="178"/>
      <c r="GGL37" s="169"/>
      <c r="GGM37" s="170"/>
      <c r="GGN37" s="171"/>
      <c r="GGO37" s="172"/>
      <c r="GGP37" s="170"/>
      <c r="GGQ37" s="173"/>
      <c r="GGR37" s="173"/>
      <c r="GGS37" s="170"/>
      <c r="GGT37" s="174"/>
      <c r="GGU37" s="175"/>
      <c r="GGV37" s="170"/>
      <c r="GGW37" s="176"/>
      <c r="GGX37" s="177"/>
      <c r="GGY37" s="178"/>
      <c r="GGZ37" s="169"/>
      <c r="GHA37" s="170"/>
      <c r="GHB37" s="171"/>
      <c r="GHC37" s="172"/>
      <c r="GHD37" s="170"/>
      <c r="GHE37" s="173"/>
      <c r="GHF37" s="173"/>
      <c r="GHG37" s="170"/>
      <c r="GHH37" s="174"/>
      <c r="GHI37" s="175"/>
      <c r="GHJ37" s="170"/>
      <c r="GHK37" s="176"/>
      <c r="GHL37" s="177"/>
      <c r="GHM37" s="178"/>
      <c r="GHN37" s="169"/>
      <c r="GHO37" s="170"/>
      <c r="GHP37" s="171"/>
      <c r="GHQ37" s="172"/>
      <c r="GHR37" s="170"/>
      <c r="GHS37" s="173"/>
      <c r="GHT37" s="173"/>
      <c r="GHU37" s="170"/>
      <c r="GHV37" s="174"/>
      <c r="GHW37" s="175"/>
      <c r="GHX37" s="170"/>
      <c r="GHY37" s="176"/>
      <c r="GHZ37" s="177"/>
      <c r="GIA37" s="178"/>
      <c r="GIB37" s="169"/>
      <c r="GIC37" s="170"/>
      <c r="GID37" s="171"/>
      <c r="GIE37" s="172"/>
      <c r="GIF37" s="170"/>
      <c r="GIG37" s="173"/>
      <c r="GIH37" s="173"/>
      <c r="GII37" s="170"/>
      <c r="GIJ37" s="174"/>
      <c r="GIK37" s="175"/>
      <c r="GIL37" s="170"/>
      <c r="GIM37" s="176"/>
      <c r="GIN37" s="177"/>
      <c r="GIO37" s="178"/>
      <c r="GIP37" s="169"/>
      <c r="GIQ37" s="170"/>
      <c r="GIR37" s="171"/>
      <c r="GIS37" s="172"/>
      <c r="GIT37" s="170"/>
      <c r="GIU37" s="173"/>
      <c r="GIV37" s="173"/>
      <c r="GIW37" s="170"/>
      <c r="GIX37" s="174"/>
      <c r="GIY37" s="175"/>
      <c r="GIZ37" s="170"/>
      <c r="GJA37" s="176"/>
      <c r="GJB37" s="177"/>
      <c r="GJC37" s="178"/>
      <c r="GJD37" s="169"/>
      <c r="GJE37" s="170"/>
      <c r="GJF37" s="171"/>
      <c r="GJG37" s="172"/>
      <c r="GJH37" s="170"/>
      <c r="GJI37" s="173"/>
      <c r="GJJ37" s="173"/>
      <c r="GJK37" s="170"/>
      <c r="GJL37" s="174"/>
      <c r="GJM37" s="175"/>
      <c r="GJN37" s="170"/>
      <c r="GJO37" s="176"/>
      <c r="GJP37" s="177"/>
      <c r="GJQ37" s="178"/>
      <c r="GJR37" s="169"/>
      <c r="GJS37" s="170"/>
      <c r="GJT37" s="171"/>
      <c r="GJU37" s="172"/>
      <c r="GJV37" s="170"/>
      <c r="GJW37" s="173"/>
      <c r="GJX37" s="173"/>
      <c r="GJY37" s="170"/>
      <c r="GJZ37" s="174"/>
      <c r="GKA37" s="175"/>
      <c r="GKB37" s="170"/>
      <c r="GKC37" s="176"/>
      <c r="GKD37" s="177"/>
      <c r="GKE37" s="178"/>
      <c r="GKF37" s="169"/>
      <c r="GKG37" s="170"/>
      <c r="GKH37" s="171"/>
      <c r="GKI37" s="172"/>
      <c r="GKJ37" s="170"/>
      <c r="GKK37" s="173"/>
      <c r="GKL37" s="173"/>
      <c r="GKM37" s="170"/>
      <c r="GKN37" s="174"/>
      <c r="GKO37" s="175"/>
      <c r="GKP37" s="170"/>
      <c r="GKQ37" s="176"/>
      <c r="GKR37" s="177"/>
      <c r="GKS37" s="178"/>
      <c r="GKT37" s="169"/>
      <c r="GKU37" s="170"/>
      <c r="GKV37" s="171"/>
      <c r="GKW37" s="172"/>
      <c r="GKX37" s="170"/>
      <c r="GKY37" s="173"/>
      <c r="GKZ37" s="173"/>
      <c r="GLA37" s="170"/>
      <c r="GLB37" s="174"/>
      <c r="GLC37" s="175"/>
      <c r="GLD37" s="170"/>
      <c r="GLE37" s="176"/>
      <c r="GLF37" s="177"/>
      <c r="GLG37" s="178"/>
      <c r="GLH37" s="169"/>
      <c r="GLI37" s="170"/>
      <c r="GLJ37" s="171"/>
      <c r="GLK37" s="172"/>
      <c r="GLL37" s="170"/>
      <c r="GLM37" s="173"/>
      <c r="GLN37" s="173"/>
      <c r="GLO37" s="170"/>
      <c r="GLP37" s="174"/>
      <c r="GLQ37" s="175"/>
      <c r="GLR37" s="170"/>
      <c r="GLS37" s="176"/>
      <c r="GLT37" s="177"/>
      <c r="GLU37" s="178"/>
      <c r="GLV37" s="169"/>
      <c r="GLW37" s="170"/>
      <c r="GLX37" s="171"/>
      <c r="GLY37" s="172"/>
      <c r="GLZ37" s="170"/>
      <c r="GMA37" s="173"/>
      <c r="GMB37" s="173"/>
      <c r="GMC37" s="170"/>
      <c r="GMD37" s="174"/>
      <c r="GME37" s="175"/>
      <c r="GMF37" s="170"/>
      <c r="GMG37" s="176"/>
      <c r="GMH37" s="177"/>
      <c r="GMI37" s="178"/>
      <c r="GMJ37" s="169"/>
      <c r="GMK37" s="170"/>
      <c r="GML37" s="171"/>
      <c r="GMM37" s="172"/>
      <c r="GMN37" s="170"/>
      <c r="GMO37" s="173"/>
      <c r="GMP37" s="173"/>
      <c r="GMQ37" s="170"/>
      <c r="GMR37" s="174"/>
      <c r="GMS37" s="175"/>
      <c r="GMT37" s="170"/>
      <c r="GMU37" s="176"/>
      <c r="GMV37" s="177"/>
      <c r="GMW37" s="178"/>
      <c r="GMX37" s="169"/>
      <c r="GMY37" s="170"/>
      <c r="GMZ37" s="171"/>
      <c r="GNA37" s="172"/>
      <c r="GNB37" s="170"/>
      <c r="GNC37" s="173"/>
      <c r="GND37" s="173"/>
      <c r="GNE37" s="170"/>
      <c r="GNF37" s="174"/>
      <c r="GNG37" s="175"/>
      <c r="GNH37" s="170"/>
      <c r="GNI37" s="176"/>
      <c r="GNJ37" s="177"/>
      <c r="GNK37" s="178"/>
      <c r="GNL37" s="169"/>
      <c r="GNM37" s="170"/>
      <c r="GNN37" s="171"/>
      <c r="GNO37" s="172"/>
      <c r="GNP37" s="170"/>
      <c r="GNQ37" s="173"/>
      <c r="GNR37" s="173"/>
      <c r="GNS37" s="170"/>
      <c r="GNT37" s="174"/>
      <c r="GNU37" s="175"/>
      <c r="GNV37" s="170"/>
      <c r="GNW37" s="176"/>
      <c r="GNX37" s="177"/>
      <c r="GNY37" s="178"/>
      <c r="GNZ37" s="169"/>
      <c r="GOA37" s="170"/>
      <c r="GOB37" s="171"/>
      <c r="GOC37" s="172"/>
      <c r="GOD37" s="170"/>
      <c r="GOE37" s="173"/>
      <c r="GOF37" s="173"/>
      <c r="GOG37" s="170"/>
      <c r="GOH37" s="174"/>
      <c r="GOI37" s="175"/>
      <c r="GOJ37" s="170"/>
      <c r="GOK37" s="176"/>
      <c r="GOL37" s="177"/>
      <c r="GOM37" s="178"/>
      <c r="GON37" s="169"/>
      <c r="GOO37" s="170"/>
      <c r="GOP37" s="171"/>
      <c r="GOQ37" s="172"/>
      <c r="GOR37" s="170"/>
      <c r="GOS37" s="173"/>
      <c r="GOT37" s="173"/>
      <c r="GOU37" s="170"/>
      <c r="GOV37" s="174"/>
      <c r="GOW37" s="175"/>
      <c r="GOX37" s="170"/>
      <c r="GOY37" s="176"/>
      <c r="GOZ37" s="177"/>
      <c r="GPA37" s="178"/>
      <c r="GPB37" s="169"/>
      <c r="GPC37" s="170"/>
      <c r="GPD37" s="171"/>
      <c r="GPE37" s="172"/>
      <c r="GPF37" s="170"/>
      <c r="GPG37" s="173"/>
      <c r="GPH37" s="173"/>
      <c r="GPI37" s="170"/>
      <c r="GPJ37" s="174"/>
      <c r="GPK37" s="175"/>
      <c r="GPL37" s="170"/>
      <c r="GPM37" s="176"/>
      <c r="GPN37" s="177"/>
      <c r="GPO37" s="178"/>
      <c r="GPP37" s="169"/>
      <c r="GPQ37" s="170"/>
      <c r="GPR37" s="171"/>
      <c r="GPS37" s="172"/>
      <c r="GPT37" s="170"/>
      <c r="GPU37" s="173"/>
      <c r="GPV37" s="173"/>
      <c r="GPW37" s="170"/>
      <c r="GPX37" s="174"/>
      <c r="GPY37" s="175"/>
      <c r="GPZ37" s="170"/>
      <c r="GQA37" s="176"/>
      <c r="GQB37" s="177"/>
      <c r="GQC37" s="178"/>
      <c r="GQD37" s="169"/>
      <c r="GQE37" s="170"/>
      <c r="GQF37" s="171"/>
      <c r="GQG37" s="172"/>
      <c r="GQH37" s="170"/>
      <c r="GQI37" s="173"/>
      <c r="GQJ37" s="173"/>
      <c r="GQK37" s="170"/>
      <c r="GQL37" s="174"/>
      <c r="GQM37" s="175"/>
      <c r="GQN37" s="170"/>
      <c r="GQO37" s="176"/>
      <c r="GQP37" s="177"/>
      <c r="GQQ37" s="178"/>
      <c r="GQR37" s="169"/>
      <c r="GQS37" s="170"/>
      <c r="GQT37" s="171"/>
      <c r="GQU37" s="172"/>
      <c r="GQV37" s="170"/>
      <c r="GQW37" s="173"/>
      <c r="GQX37" s="173"/>
      <c r="GQY37" s="170"/>
      <c r="GQZ37" s="174"/>
      <c r="GRA37" s="175"/>
      <c r="GRB37" s="170"/>
      <c r="GRC37" s="176"/>
      <c r="GRD37" s="177"/>
      <c r="GRE37" s="178"/>
      <c r="GRF37" s="169"/>
      <c r="GRG37" s="170"/>
      <c r="GRH37" s="171"/>
      <c r="GRI37" s="172"/>
      <c r="GRJ37" s="170"/>
      <c r="GRK37" s="173"/>
      <c r="GRL37" s="173"/>
      <c r="GRM37" s="170"/>
      <c r="GRN37" s="174"/>
      <c r="GRO37" s="175"/>
      <c r="GRP37" s="170"/>
      <c r="GRQ37" s="176"/>
      <c r="GRR37" s="177"/>
      <c r="GRS37" s="178"/>
      <c r="GRT37" s="169"/>
      <c r="GRU37" s="170"/>
      <c r="GRV37" s="171"/>
      <c r="GRW37" s="172"/>
      <c r="GRX37" s="170"/>
      <c r="GRY37" s="173"/>
      <c r="GRZ37" s="173"/>
      <c r="GSA37" s="170"/>
      <c r="GSB37" s="174"/>
      <c r="GSC37" s="175"/>
      <c r="GSD37" s="170"/>
      <c r="GSE37" s="176"/>
      <c r="GSF37" s="177"/>
      <c r="GSG37" s="178"/>
      <c r="GSH37" s="169"/>
      <c r="GSI37" s="170"/>
      <c r="GSJ37" s="171"/>
      <c r="GSK37" s="172"/>
      <c r="GSL37" s="170"/>
      <c r="GSM37" s="173"/>
      <c r="GSN37" s="173"/>
      <c r="GSO37" s="170"/>
      <c r="GSP37" s="174"/>
      <c r="GSQ37" s="175"/>
      <c r="GSR37" s="170"/>
      <c r="GSS37" s="176"/>
      <c r="GST37" s="177"/>
      <c r="GSU37" s="178"/>
      <c r="GSV37" s="169"/>
      <c r="GSW37" s="170"/>
      <c r="GSX37" s="171"/>
      <c r="GSY37" s="172"/>
      <c r="GSZ37" s="170"/>
      <c r="GTA37" s="173"/>
      <c r="GTB37" s="173"/>
      <c r="GTC37" s="170"/>
      <c r="GTD37" s="174"/>
      <c r="GTE37" s="175"/>
      <c r="GTF37" s="170"/>
      <c r="GTG37" s="176"/>
      <c r="GTH37" s="177"/>
      <c r="GTI37" s="178"/>
      <c r="GTJ37" s="169"/>
      <c r="GTK37" s="170"/>
      <c r="GTL37" s="171"/>
      <c r="GTM37" s="172"/>
      <c r="GTN37" s="170"/>
      <c r="GTO37" s="173"/>
      <c r="GTP37" s="173"/>
      <c r="GTQ37" s="170"/>
      <c r="GTR37" s="174"/>
      <c r="GTS37" s="175"/>
      <c r="GTT37" s="170"/>
      <c r="GTU37" s="176"/>
      <c r="GTV37" s="177"/>
      <c r="GTW37" s="178"/>
      <c r="GTX37" s="169"/>
      <c r="GTY37" s="170"/>
      <c r="GTZ37" s="171"/>
      <c r="GUA37" s="172"/>
      <c r="GUB37" s="170"/>
      <c r="GUC37" s="173"/>
      <c r="GUD37" s="173"/>
      <c r="GUE37" s="170"/>
      <c r="GUF37" s="174"/>
      <c r="GUG37" s="175"/>
      <c r="GUH37" s="170"/>
      <c r="GUI37" s="176"/>
      <c r="GUJ37" s="177"/>
      <c r="GUK37" s="178"/>
      <c r="GUL37" s="169"/>
      <c r="GUM37" s="170"/>
      <c r="GUN37" s="171"/>
      <c r="GUO37" s="172"/>
      <c r="GUP37" s="170"/>
      <c r="GUQ37" s="173"/>
      <c r="GUR37" s="173"/>
      <c r="GUS37" s="170"/>
      <c r="GUT37" s="174"/>
      <c r="GUU37" s="175"/>
      <c r="GUV37" s="170"/>
      <c r="GUW37" s="176"/>
      <c r="GUX37" s="177"/>
      <c r="GUY37" s="178"/>
      <c r="GUZ37" s="169"/>
      <c r="GVA37" s="170"/>
      <c r="GVB37" s="171"/>
      <c r="GVC37" s="172"/>
      <c r="GVD37" s="170"/>
      <c r="GVE37" s="173"/>
      <c r="GVF37" s="173"/>
      <c r="GVG37" s="170"/>
      <c r="GVH37" s="174"/>
      <c r="GVI37" s="175"/>
      <c r="GVJ37" s="170"/>
      <c r="GVK37" s="176"/>
      <c r="GVL37" s="177"/>
      <c r="GVM37" s="178"/>
      <c r="GVN37" s="169"/>
      <c r="GVO37" s="170"/>
      <c r="GVP37" s="171"/>
      <c r="GVQ37" s="172"/>
      <c r="GVR37" s="170"/>
      <c r="GVS37" s="173"/>
      <c r="GVT37" s="173"/>
      <c r="GVU37" s="170"/>
      <c r="GVV37" s="174"/>
      <c r="GVW37" s="175"/>
      <c r="GVX37" s="170"/>
      <c r="GVY37" s="176"/>
      <c r="GVZ37" s="177"/>
      <c r="GWA37" s="178"/>
      <c r="GWB37" s="169"/>
      <c r="GWC37" s="170"/>
      <c r="GWD37" s="171"/>
      <c r="GWE37" s="172"/>
      <c r="GWF37" s="170"/>
      <c r="GWG37" s="173"/>
      <c r="GWH37" s="173"/>
      <c r="GWI37" s="170"/>
      <c r="GWJ37" s="174"/>
      <c r="GWK37" s="175"/>
      <c r="GWL37" s="170"/>
      <c r="GWM37" s="176"/>
      <c r="GWN37" s="177"/>
      <c r="GWO37" s="178"/>
      <c r="GWP37" s="169"/>
      <c r="GWQ37" s="170"/>
      <c r="GWR37" s="171"/>
      <c r="GWS37" s="172"/>
      <c r="GWT37" s="170"/>
      <c r="GWU37" s="173"/>
      <c r="GWV37" s="173"/>
      <c r="GWW37" s="170"/>
      <c r="GWX37" s="174"/>
      <c r="GWY37" s="175"/>
      <c r="GWZ37" s="170"/>
      <c r="GXA37" s="176"/>
      <c r="GXB37" s="177"/>
      <c r="GXC37" s="178"/>
      <c r="GXD37" s="169"/>
      <c r="GXE37" s="170"/>
      <c r="GXF37" s="171"/>
      <c r="GXG37" s="172"/>
      <c r="GXH37" s="170"/>
      <c r="GXI37" s="173"/>
      <c r="GXJ37" s="173"/>
      <c r="GXK37" s="170"/>
      <c r="GXL37" s="174"/>
      <c r="GXM37" s="175"/>
      <c r="GXN37" s="170"/>
      <c r="GXO37" s="176"/>
      <c r="GXP37" s="177"/>
      <c r="GXQ37" s="178"/>
      <c r="GXR37" s="169"/>
      <c r="GXS37" s="170"/>
      <c r="GXT37" s="171"/>
      <c r="GXU37" s="172"/>
      <c r="GXV37" s="170"/>
      <c r="GXW37" s="173"/>
      <c r="GXX37" s="173"/>
      <c r="GXY37" s="170"/>
      <c r="GXZ37" s="174"/>
      <c r="GYA37" s="175"/>
      <c r="GYB37" s="170"/>
      <c r="GYC37" s="176"/>
      <c r="GYD37" s="177"/>
      <c r="GYE37" s="178"/>
      <c r="GYF37" s="169"/>
      <c r="GYG37" s="170"/>
      <c r="GYH37" s="171"/>
      <c r="GYI37" s="172"/>
      <c r="GYJ37" s="170"/>
      <c r="GYK37" s="173"/>
      <c r="GYL37" s="173"/>
      <c r="GYM37" s="170"/>
      <c r="GYN37" s="174"/>
      <c r="GYO37" s="175"/>
      <c r="GYP37" s="170"/>
      <c r="GYQ37" s="176"/>
      <c r="GYR37" s="177"/>
      <c r="GYS37" s="178"/>
      <c r="GYT37" s="169"/>
      <c r="GYU37" s="170"/>
      <c r="GYV37" s="171"/>
      <c r="GYW37" s="172"/>
      <c r="GYX37" s="170"/>
      <c r="GYY37" s="173"/>
      <c r="GYZ37" s="173"/>
      <c r="GZA37" s="170"/>
      <c r="GZB37" s="174"/>
      <c r="GZC37" s="175"/>
      <c r="GZD37" s="170"/>
      <c r="GZE37" s="176"/>
      <c r="GZF37" s="177"/>
      <c r="GZG37" s="178"/>
      <c r="GZH37" s="169"/>
      <c r="GZI37" s="170"/>
      <c r="GZJ37" s="171"/>
      <c r="GZK37" s="172"/>
      <c r="GZL37" s="170"/>
      <c r="GZM37" s="173"/>
      <c r="GZN37" s="173"/>
      <c r="GZO37" s="170"/>
      <c r="GZP37" s="174"/>
      <c r="GZQ37" s="175"/>
      <c r="GZR37" s="170"/>
      <c r="GZS37" s="176"/>
      <c r="GZT37" s="177"/>
      <c r="GZU37" s="178"/>
      <c r="GZV37" s="169"/>
      <c r="GZW37" s="170"/>
      <c r="GZX37" s="171"/>
      <c r="GZY37" s="172"/>
      <c r="GZZ37" s="170"/>
      <c r="HAA37" s="173"/>
      <c r="HAB37" s="173"/>
      <c r="HAC37" s="170"/>
      <c r="HAD37" s="174"/>
      <c r="HAE37" s="175"/>
      <c r="HAF37" s="170"/>
      <c r="HAG37" s="176"/>
      <c r="HAH37" s="177"/>
      <c r="HAI37" s="178"/>
      <c r="HAJ37" s="169"/>
      <c r="HAK37" s="170"/>
      <c r="HAL37" s="171"/>
      <c r="HAM37" s="172"/>
      <c r="HAN37" s="170"/>
      <c r="HAO37" s="173"/>
      <c r="HAP37" s="173"/>
      <c r="HAQ37" s="170"/>
      <c r="HAR37" s="174"/>
      <c r="HAS37" s="175"/>
      <c r="HAT37" s="170"/>
      <c r="HAU37" s="176"/>
      <c r="HAV37" s="177"/>
      <c r="HAW37" s="178"/>
      <c r="HAX37" s="169"/>
      <c r="HAY37" s="170"/>
      <c r="HAZ37" s="171"/>
      <c r="HBA37" s="172"/>
      <c r="HBB37" s="170"/>
      <c r="HBC37" s="173"/>
      <c r="HBD37" s="173"/>
      <c r="HBE37" s="170"/>
      <c r="HBF37" s="174"/>
      <c r="HBG37" s="175"/>
      <c r="HBH37" s="170"/>
      <c r="HBI37" s="176"/>
      <c r="HBJ37" s="177"/>
      <c r="HBK37" s="178"/>
      <c r="HBL37" s="169"/>
      <c r="HBM37" s="170"/>
      <c r="HBN37" s="171"/>
      <c r="HBO37" s="172"/>
      <c r="HBP37" s="170"/>
      <c r="HBQ37" s="173"/>
      <c r="HBR37" s="173"/>
      <c r="HBS37" s="170"/>
      <c r="HBT37" s="174"/>
      <c r="HBU37" s="175"/>
      <c r="HBV37" s="170"/>
      <c r="HBW37" s="176"/>
      <c r="HBX37" s="177"/>
      <c r="HBY37" s="178"/>
      <c r="HBZ37" s="169"/>
      <c r="HCA37" s="170"/>
      <c r="HCB37" s="171"/>
      <c r="HCC37" s="172"/>
      <c r="HCD37" s="170"/>
      <c r="HCE37" s="173"/>
      <c r="HCF37" s="173"/>
      <c r="HCG37" s="170"/>
      <c r="HCH37" s="174"/>
      <c r="HCI37" s="175"/>
      <c r="HCJ37" s="170"/>
      <c r="HCK37" s="176"/>
      <c r="HCL37" s="177"/>
      <c r="HCM37" s="178"/>
      <c r="HCN37" s="169"/>
      <c r="HCO37" s="170"/>
      <c r="HCP37" s="171"/>
      <c r="HCQ37" s="172"/>
      <c r="HCR37" s="170"/>
      <c r="HCS37" s="173"/>
      <c r="HCT37" s="173"/>
      <c r="HCU37" s="170"/>
      <c r="HCV37" s="174"/>
      <c r="HCW37" s="175"/>
      <c r="HCX37" s="170"/>
      <c r="HCY37" s="176"/>
      <c r="HCZ37" s="177"/>
      <c r="HDA37" s="178"/>
      <c r="HDB37" s="169"/>
      <c r="HDC37" s="170"/>
      <c r="HDD37" s="171"/>
      <c r="HDE37" s="172"/>
      <c r="HDF37" s="170"/>
      <c r="HDG37" s="173"/>
      <c r="HDH37" s="173"/>
      <c r="HDI37" s="170"/>
      <c r="HDJ37" s="174"/>
      <c r="HDK37" s="175"/>
      <c r="HDL37" s="170"/>
      <c r="HDM37" s="176"/>
      <c r="HDN37" s="177"/>
      <c r="HDO37" s="178"/>
      <c r="HDP37" s="169"/>
      <c r="HDQ37" s="170"/>
      <c r="HDR37" s="171"/>
      <c r="HDS37" s="172"/>
      <c r="HDT37" s="170"/>
      <c r="HDU37" s="173"/>
      <c r="HDV37" s="173"/>
      <c r="HDW37" s="170"/>
      <c r="HDX37" s="174"/>
      <c r="HDY37" s="175"/>
      <c r="HDZ37" s="170"/>
      <c r="HEA37" s="176"/>
      <c r="HEB37" s="177"/>
      <c r="HEC37" s="178"/>
      <c r="HED37" s="169"/>
      <c r="HEE37" s="170"/>
      <c r="HEF37" s="171"/>
      <c r="HEG37" s="172"/>
      <c r="HEH37" s="170"/>
      <c r="HEI37" s="173"/>
      <c r="HEJ37" s="173"/>
      <c r="HEK37" s="170"/>
      <c r="HEL37" s="174"/>
      <c r="HEM37" s="175"/>
      <c r="HEN37" s="170"/>
      <c r="HEO37" s="176"/>
      <c r="HEP37" s="177"/>
      <c r="HEQ37" s="178"/>
      <c r="HER37" s="169"/>
      <c r="HES37" s="170"/>
      <c r="HET37" s="171"/>
      <c r="HEU37" s="172"/>
      <c r="HEV37" s="170"/>
      <c r="HEW37" s="173"/>
      <c r="HEX37" s="173"/>
      <c r="HEY37" s="170"/>
      <c r="HEZ37" s="174"/>
      <c r="HFA37" s="175"/>
      <c r="HFB37" s="170"/>
      <c r="HFC37" s="176"/>
      <c r="HFD37" s="177"/>
      <c r="HFE37" s="178"/>
      <c r="HFF37" s="169"/>
      <c r="HFG37" s="170"/>
      <c r="HFH37" s="171"/>
      <c r="HFI37" s="172"/>
      <c r="HFJ37" s="170"/>
      <c r="HFK37" s="173"/>
      <c r="HFL37" s="173"/>
      <c r="HFM37" s="170"/>
      <c r="HFN37" s="174"/>
      <c r="HFO37" s="175"/>
      <c r="HFP37" s="170"/>
      <c r="HFQ37" s="176"/>
      <c r="HFR37" s="177"/>
      <c r="HFS37" s="178"/>
      <c r="HFT37" s="169"/>
      <c r="HFU37" s="170"/>
      <c r="HFV37" s="171"/>
      <c r="HFW37" s="172"/>
      <c r="HFX37" s="170"/>
      <c r="HFY37" s="173"/>
      <c r="HFZ37" s="173"/>
      <c r="HGA37" s="170"/>
      <c r="HGB37" s="174"/>
      <c r="HGC37" s="175"/>
      <c r="HGD37" s="170"/>
      <c r="HGE37" s="176"/>
      <c r="HGF37" s="177"/>
      <c r="HGG37" s="178"/>
      <c r="HGH37" s="169"/>
      <c r="HGI37" s="170"/>
      <c r="HGJ37" s="171"/>
      <c r="HGK37" s="172"/>
      <c r="HGL37" s="170"/>
      <c r="HGM37" s="173"/>
      <c r="HGN37" s="173"/>
      <c r="HGO37" s="170"/>
      <c r="HGP37" s="174"/>
      <c r="HGQ37" s="175"/>
      <c r="HGR37" s="170"/>
      <c r="HGS37" s="176"/>
      <c r="HGT37" s="177"/>
      <c r="HGU37" s="178"/>
      <c r="HGV37" s="169"/>
      <c r="HGW37" s="170"/>
      <c r="HGX37" s="171"/>
      <c r="HGY37" s="172"/>
      <c r="HGZ37" s="170"/>
      <c r="HHA37" s="173"/>
      <c r="HHB37" s="173"/>
      <c r="HHC37" s="170"/>
      <c r="HHD37" s="174"/>
      <c r="HHE37" s="175"/>
      <c r="HHF37" s="170"/>
      <c r="HHG37" s="176"/>
      <c r="HHH37" s="177"/>
      <c r="HHI37" s="178"/>
      <c r="HHJ37" s="169"/>
      <c r="HHK37" s="170"/>
      <c r="HHL37" s="171"/>
      <c r="HHM37" s="172"/>
      <c r="HHN37" s="170"/>
      <c r="HHO37" s="173"/>
      <c r="HHP37" s="173"/>
      <c r="HHQ37" s="170"/>
      <c r="HHR37" s="174"/>
      <c r="HHS37" s="175"/>
      <c r="HHT37" s="170"/>
      <c r="HHU37" s="176"/>
      <c r="HHV37" s="177"/>
      <c r="HHW37" s="178"/>
      <c r="HHX37" s="169"/>
      <c r="HHY37" s="170"/>
      <c r="HHZ37" s="171"/>
      <c r="HIA37" s="172"/>
      <c r="HIB37" s="170"/>
      <c r="HIC37" s="173"/>
      <c r="HID37" s="173"/>
      <c r="HIE37" s="170"/>
      <c r="HIF37" s="174"/>
      <c r="HIG37" s="175"/>
      <c r="HIH37" s="170"/>
      <c r="HII37" s="176"/>
      <c r="HIJ37" s="177"/>
      <c r="HIK37" s="178"/>
      <c r="HIL37" s="169"/>
      <c r="HIM37" s="170"/>
      <c r="HIN37" s="171"/>
      <c r="HIO37" s="172"/>
      <c r="HIP37" s="170"/>
      <c r="HIQ37" s="173"/>
      <c r="HIR37" s="173"/>
      <c r="HIS37" s="170"/>
      <c r="HIT37" s="174"/>
      <c r="HIU37" s="175"/>
      <c r="HIV37" s="170"/>
      <c r="HIW37" s="176"/>
      <c r="HIX37" s="177"/>
      <c r="HIY37" s="178"/>
      <c r="HIZ37" s="169"/>
      <c r="HJA37" s="170"/>
      <c r="HJB37" s="171"/>
      <c r="HJC37" s="172"/>
      <c r="HJD37" s="170"/>
      <c r="HJE37" s="173"/>
      <c r="HJF37" s="173"/>
      <c r="HJG37" s="170"/>
      <c r="HJH37" s="174"/>
      <c r="HJI37" s="175"/>
      <c r="HJJ37" s="170"/>
      <c r="HJK37" s="176"/>
      <c r="HJL37" s="177"/>
      <c r="HJM37" s="178"/>
      <c r="HJN37" s="169"/>
      <c r="HJO37" s="170"/>
      <c r="HJP37" s="171"/>
      <c r="HJQ37" s="172"/>
      <c r="HJR37" s="170"/>
      <c r="HJS37" s="173"/>
      <c r="HJT37" s="173"/>
      <c r="HJU37" s="170"/>
      <c r="HJV37" s="174"/>
      <c r="HJW37" s="175"/>
      <c r="HJX37" s="170"/>
      <c r="HJY37" s="176"/>
      <c r="HJZ37" s="177"/>
      <c r="HKA37" s="178"/>
      <c r="HKB37" s="169"/>
      <c r="HKC37" s="170"/>
      <c r="HKD37" s="171"/>
      <c r="HKE37" s="172"/>
      <c r="HKF37" s="170"/>
      <c r="HKG37" s="173"/>
      <c r="HKH37" s="173"/>
      <c r="HKI37" s="170"/>
      <c r="HKJ37" s="174"/>
      <c r="HKK37" s="175"/>
      <c r="HKL37" s="170"/>
      <c r="HKM37" s="176"/>
      <c r="HKN37" s="177"/>
      <c r="HKO37" s="178"/>
      <c r="HKP37" s="169"/>
      <c r="HKQ37" s="170"/>
      <c r="HKR37" s="171"/>
      <c r="HKS37" s="172"/>
      <c r="HKT37" s="170"/>
      <c r="HKU37" s="173"/>
      <c r="HKV37" s="173"/>
      <c r="HKW37" s="170"/>
      <c r="HKX37" s="174"/>
      <c r="HKY37" s="175"/>
      <c r="HKZ37" s="170"/>
      <c r="HLA37" s="176"/>
      <c r="HLB37" s="177"/>
      <c r="HLC37" s="178"/>
      <c r="HLD37" s="169"/>
      <c r="HLE37" s="170"/>
      <c r="HLF37" s="171"/>
      <c r="HLG37" s="172"/>
      <c r="HLH37" s="170"/>
      <c r="HLI37" s="173"/>
      <c r="HLJ37" s="173"/>
      <c r="HLK37" s="170"/>
      <c r="HLL37" s="174"/>
      <c r="HLM37" s="175"/>
      <c r="HLN37" s="170"/>
      <c r="HLO37" s="176"/>
      <c r="HLP37" s="177"/>
      <c r="HLQ37" s="178"/>
      <c r="HLR37" s="169"/>
      <c r="HLS37" s="170"/>
      <c r="HLT37" s="171"/>
      <c r="HLU37" s="172"/>
      <c r="HLV37" s="170"/>
      <c r="HLW37" s="173"/>
      <c r="HLX37" s="173"/>
      <c r="HLY37" s="170"/>
      <c r="HLZ37" s="174"/>
      <c r="HMA37" s="175"/>
      <c r="HMB37" s="170"/>
      <c r="HMC37" s="176"/>
      <c r="HMD37" s="177"/>
      <c r="HME37" s="178"/>
      <c r="HMF37" s="169"/>
      <c r="HMG37" s="170"/>
      <c r="HMH37" s="171"/>
      <c r="HMI37" s="172"/>
      <c r="HMJ37" s="170"/>
      <c r="HMK37" s="173"/>
      <c r="HML37" s="173"/>
      <c r="HMM37" s="170"/>
      <c r="HMN37" s="174"/>
      <c r="HMO37" s="175"/>
      <c r="HMP37" s="170"/>
      <c r="HMQ37" s="176"/>
      <c r="HMR37" s="177"/>
      <c r="HMS37" s="178"/>
      <c r="HMT37" s="169"/>
      <c r="HMU37" s="170"/>
      <c r="HMV37" s="171"/>
      <c r="HMW37" s="172"/>
      <c r="HMX37" s="170"/>
      <c r="HMY37" s="173"/>
      <c r="HMZ37" s="173"/>
      <c r="HNA37" s="170"/>
      <c r="HNB37" s="174"/>
      <c r="HNC37" s="175"/>
      <c r="HND37" s="170"/>
      <c r="HNE37" s="176"/>
      <c r="HNF37" s="177"/>
      <c r="HNG37" s="178"/>
      <c r="HNH37" s="169"/>
      <c r="HNI37" s="170"/>
      <c r="HNJ37" s="171"/>
      <c r="HNK37" s="172"/>
      <c r="HNL37" s="170"/>
      <c r="HNM37" s="173"/>
      <c r="HNN37" s="173"/>
      <c r="HNO37" s="170"/>
      <c r="HNP37" s="174"/>
      <c r="HNQ37" s="175"/>
      <c r="HNR37" s="170"/>
      <c r="HNS37" s="176"/>
      <c r="HNT37" s="177"/>
      <c r="HNU37" s="178"/>
      <c r="HNV37" s="169"/>
      <c r="HNW37" s="170"/>
      <c r="HNX37" s="171"/>
      <c r="HNY37" s="172"/>
      <c r="HNZ37" s="170"/>
      <c r="HOA37" s="173"/>
      <c r="HOB37" s="173"/>
      <c r="HOC37" s="170"/>
      <c r="HOD37" s="174"/>
      <c r="HOE37" s="175"/>
      <c r="HOF37" s="170"/>
      <c r="HOG37" s="176"/>
      <c r="HOH37" s="177"/>
      <c r="HOI37" s="178"/>
      <c r="HOJ37" s="169"/>
      <c r="HOK37" s="170"/>
      <c r="HOL37" s="171"/>
      <c r="HOM37" s="172"/>
      <c r="HON37" s="170"/>
      <c r="HOO37" s="173"/>
      <c r="HOP37" s="173"/>
      <c r="HOQ37" s="170"/>
      <c r="HOR37" s="174"/>
      <c r="HOS37" s="175"/>
      <c r="HOT37" s="170"/>
      <c r="HOU37" s="176"/>
      <c r="HOV37" s="177"/>
      <c r="HOW37" s="178"/>
      <c r="HOX37" s="169"/>
      <c r="HOY37" s="170"/>
      <c r="HOZ37" s="171"/>
      <c r="HPA37" s="172"/>
      <c r="HPB37" s="170"/>
      <c r="HPC37" s="173"/>
      <c r="HPD37" s="173"/>
      <c r="HPE37" s="170"/>
      <c r="HPF37" s="174"/>
      <c r="HPG37" s="175"/>
      <c r="HPH37" s="170"/>
      <c r="HPI37" s="176"/>
      <c r="HPJ37" s="177"/>
      <c r="HPK37" s="178"/>
      <c r="HPL37" s="169"/>
      <c r="HPM37" s="170"/>
      <c r="HPN37" s="171"/>
      <c r="HPO37" s="172"/>
      <c r="HPP37" s="170"/>
      <c r="HPQ37" s="173"/>
      <c r="HPR37" s="173"/>
      <c r="HPS37" s="170"/>
      <c r="HPT37" s="174"/>
      <c r="HPU37" s="175"/>
      <c r="HPV37" s="170"/>
      <c r="HPW37" s="176"/>
      <c r="HPX37" s="177"/>
      <c r="HPY37" s="178"/>
      <c r="HPZ37" s="169"/>
      <c r="HQA37" s="170"/>
      <c r="HQB37" s="171"/>
      <c r="HQC37" s="172"/>
      <c r="HQD37" s="170"/>
      <c r="HQE37" s="173"/>
      <c r="HQF37" s="173"/>
      <c r="HQG37" s="170"/>
      <c r="HQH37" s="174"/>
      <c r="HQI37" s="175"/>
      <c r="HQJ37" s="170"/>
      <c r="HQK37" s="176"/>
      <c r="HQL37" s="177"/>
      <c r="HQM37" s="178"/>
      <c r="HQN37" s="169"/>
      <c r="HQO37" s="170"/>
      <c r="HQP37" s="171"/>
      <c r="HQQ37" s="172"/>
      <c r="HQR37" s="170"/>
      <c r="HQS37" s="173"/>
      <c r="HQT37" s="173"/>
      <c r="HQU37" s="170"/>
      <c r="HQV37" s="174"/>
      <c r="HQW37" s="175"/>
      <c r="HQX37" s="170"/>
      <c r="HQY37" s="176"/>
      <c r="HQZ37" s="177"/>
      <c r="HRA37" s="178"/>
      <c r="HRB37" s="169"/>
      <c r="HRC37" s="170"/>
      <c r="HRD37" s="171"/>
      <c r="HRE37" s="172"/>
      <c r="HRF37" s="170"/>
      <c r="HRG37" s="173"/>
      <c r="HRH37" s="173"/>
      <c r="HRI37" s="170"/>
      <c r="HRJ37" s="174"/>
      <c r="HRK37" s="175"/>
      <c r="HRL37" s="170"/>
      <c r="HRM37" s="176"/>
      <c r="HRN37" s="177"/>
      <c r="HRO37" s="178"/>
      <c r="HRP37" s="169"/>
      <c r="HRQ37" s="170"/>
      <c r="HRR37" s="171"/>
      <c r="HRS37" s="172"/>
      <c r="HRT37" s="170"/>
      <c r="HRU37" s="173"/>
      <c r="HRV37" s="173"/>
      <c r="HRW37" s="170"/>
      <c r="HRX37" s="174"/>
      <c r="HRY37" s="175"/>
      <c r="HRZ37" s="170"/>
      <c r="HSA37" s="176"/>
      <c r="HSB37" s="177"/>
      <c r="HSC37" s="178"/>
      <c r="HSD37" s="169"/>
      <c r="HSE37" s="170"/>
      <c r="HSF37" s="171"/>
      <c r="HSG37" s="172"/>
      <c r="HSH37" s="170"/>
      <c r="HSI37" s="173"/>
      <c r="HSJ37" s="173"/>
      <c r="HSK37" s="170"/>
      <c r="HSL37" s="174"/>
      <c r="HSM37" s="175"/>
      <c r="HSN37" s="170"/>
      <c r="HSO37" s="176"/>
      <c r="HSP37" s="177"/>
      <c r="HSQ37" s="178"/>
      <c r="HSR37" s="169"/>
      <c r="HSS37" s="170"/>
      <c r="HST37" s="171"/>
      <c r="HSU37" s="172"/>
      <c r="HSV37" s="170"/>
      <c r="HSW37" s="173"/>
      <c r="HSX37" s="173"/>
      <c r="HSY37" s="170"/>
      <c r="HSZ37" s="174"/>
      <c r="HTA37" s="175"/>
      <c r="HTB37" s="170"/>
      <c r="HTC37" s="176"/>
      <c r="HTD37" s="177"/>
      <c r="HTE37" s="178"/>
      <c r="HTF37" s="169"/>
      <c r="HTG37" s="170"/>
      <c r="HTH37" s="171"/>
      <c r="HTI37" s="172"/>
      <c r="HTJ37" s="170"/>
      <c r="HTK37" s="173"/>
      <c r="HTL37" s="173"/>
      <c r="HTM37" s="170"/>
      <c r="HTN37" s="174"/>
      <c r="HTO37" s="175"/>
      <c r="HTP37" s="170"/>
      <c r="HTQ37" s="176"/>
      <c r="HTR37" s="177"/>
      <c r="HTS37" s="178"/>
      <c r="HTT37" s="169"/>
      <c r="HTU37" s="170"/>
      <c r="HTV37" s="171"/>
      <c r="HTW37" s="172"/>
      <c r="HTX37" s="170"/>
      <c r="HTY37" s="173"/>
      <c r="HTZ37" s="173"/>
      <c r="HUA37" s="170"/>
      <c r="HUB37" s="174"/>
      <c r="HUC37" s="175"/>
      <c r="HUD37" s="170"/>
      <c r="HUE37" s="176"/>
      <c r="HUF37" s="177"/>
      <c r="HUG37" s="178"/>
      <c r="HUH37" s="169"/>
      <c r="HUI37" s="170"/>
      <c r="HUJ37" s="171"/>
      <c r="HUK37" s="172"/>
      <c r="HUL37" s="170"/>
      <c r="HUM37" s="173"/>
      <c r="HUN37" s="173"/>
      <c r="HUO37" s="170"/>
      <c r="HUP37" s="174"/>
      <c r="HUQ37" s="175"/>
      <c r="HUR37" s="170"/>
      <c r="HUS37" s="176"/>
      <c r="HUT37" s="177"/>
      <c r="HUU37" s="178"/>
      <c r="HUV37" s="169"/>
      <c r="HUW37" s="170"/>
      <c r="HUX37" s="171"/>
      <c r="HUY37" s="172"/>
      <c r="HUZ37" s="170"/>
      <c r="HVA37" s="173"/>
      <c r="HVB37" s="173"/>
      <c r="HVC37" s="170"/>
      <c r="HVD37" s="174"/>
      <c r="HVE37" s="175"/>
      <c r="HVF37" s="170"/>
      <c r="HVG37" s="176"/>
      <c r="HVH37" s="177"/>
      <c r="HVI37" s="178"/>
      <c r="HVJ37" s="169"/>
      <c r="HVK37" s="170"/>
      <c r="HVL37" s="171"/>
      <c r="HVM37" s="172"/>
      <c r="HVN37" s="170"/>
      <c r="HVO37" s="173"/>
      <c r="HVP37" s="173"/>
      <c r="HVQ37" s="170"/>
      <c r="HVR37" s="174"/>
      <c r="HVS37" s="175"/>
      <c r="HVT37" s="170"/>
      <c r="HVU37" s="176"/>
      <c r="HVV37" s="177"/>
      <c r="HVW37" s="178"/>
      <c r="HVX37" s="169"/>
      <c r="HVY37" s="170"/>
      <c r="HVZ37" s="171"/>
      <c r="HWA37" s="172"/>
      <c r="HWB37" s="170"/>
      <c r="HWC37" s="173"/>
      <c r="HWD37" s="173"/>
      <c r="HWE37" s="170"/>
      <c r="HWF37" s="174"/>
      <c r="HWG37" s="175"/>
      <c r="HWH37" s="170"/>
      <c r="HWI37" s="176"/>
      <c r="HWJ37" s="177"/>
      <c r="HWK37" s="178"/>
      <c r="HWL37" s="169"/>
      <c r="HWM37" s="170"/>
      <c r="HWN37" s="171"/>
      <c r="HWO37" s="172"/>
      <c r="HWP37" s="170"/>
      <c r="HWQ37" s="173"/>
      <c r="HWR37" s="173"/>
      <c r="HWS37" s="170"/>
      <c r="HWT37" s="174"/>
      <c r="HWU37" s="175"/>
      <c r="HWV37" s="170"/>
      <c r="HWW37" s="176"/>
      <c r="HWX37" s="177"/>
      <c r="HWY37" s="178"/>
      <c r="HWZ37" s="169"/>
      <c r="HXA37" s="170"/>
      <c r="HXB37" s="171"/>
      <c r="HXC37" s="172"/>
      <c r="HXD37" s="170"/>
      <c r="HXE37" s="173"/>
      <c r="HXF37" s="173"/>
      <c r="HXG37" s="170"/>
      <c r="HXH37" s="174"/>
      <c r="HXI37" s="175"/>
      <c r="HXJ37" s="170"/>
      <c r="HXK37" s="176"/>
      <c r="HXL37" s="177"/>
      <c r="HXM37" s="178"/>
      <c r="HXN37" s="169"/>
      <c r="HXO37" s="170"/>
      <c r="HXP37" s="171"/>
      <c r="HXQ37" s="172"/>
      <c r="HXR37" s="170"/>
      <c r="HXS37" s="173"/>
      <c r="HXT37" s="173"/>
      <c r="HXU37" s="170"/>
      <c r="HXV37" s="174"/>
      <c r="HXW37" s="175"/>
      <c r="HXX37" s="170"/>
      <c r="HXY37" s="176"/>
      <c r="HXZ37" s="177"/>
      <c r="HYA37" s="178"/>
      <c r="HYB37" s="169"/>
      <c r="HYC37" s="170"/>
      <c r="HYD37" s="171"/>
      <c r="HYE37" s="172"/>
      <c r="HYF37" s="170"/>
      <c r="HYG37" s="173"/>
      <c r="HYH37" s="173"/>
      <c r="HYI37" s="170"/>
      <c r="HYJ37" s="174"/>
      <c r="HYK37" s="175"/>
      <c r="HYL37" s="170"/>
      <c r="HYM37" s="176"/>
      <c r="HYN37" s="177"/>
      <c r="HYO37" s="178"/>
      <c r="HYP37" s="169"/>
      <c r="HYQ37" s="170"/>
      <c r="HYR37" s="171"/>
      <c r="HYS37" s="172"/>
      <c r="HYT37" s="170"/>
      <c r="HYU37" s="173"/>
      <c r="HYV37" s="173"/>
      <c r="HYW37" s="170"/>
      <c r="HYX37" s="174"/>
      <c r="HYY37" s="175"/>
      <c r="HYZ37" s="170"/>
      <c r="HZA37" s="176"/>
      <c r="HZB37" s="177"/>
      <c r="HZC37" s="178"/>
      <c r="HZD37" s="169"/>
      <c r="HZE37" s="170"/>
      <c r="HZF37" s="171"/>
      <c r="HZG37" s="172"/>
      <c r="HZH37" s="170"/>
      <c r="HZI37" s="173"/>
      <c r="HZJ37" s="173"/>
      <c r="HZK37" s="170"/>
      <c r="HZL37" s="174"/>
      <c r="HZM37" s="175"/>
      <c r="HZN37" s="170"/>
      <c r="HZO37" s="176"/>
      <c r="HZP37" s="177"/>
      <c r="HZQ37" s="178"/>
      <c r="HZR37" s="169"/>
      <c r="HZS37" s="170"/>
      <c r="HZT37" s="171"/>
      <c r="HZU37" s="172"/>
      <c r="HZV37" s="170"/>
      <c r="HZW37" s="173"/>
      <c r="HZX37" s="173"/>
      <c r="HZY37" s="170"/>
      <c r="HZZ37" s="174"/>
      <c r="IAA37" s="175"/>
      <c r="IAB37" s="170"/>
      <c r="IAC37" s="176"/>
      <c r="IAD37" s="177"/>
      <c r="IAE37" s="178"/>
      <c r="IAF37" s="169"/>
      <c r="IAG37" s="170"/>
      <c r="IAH37" s="171"/>
      <c r="IAI37" s="172"/>
      <c r="IAJ37" s="170"/>
      <c r="IAK37" s="173"/>
      <c r="IAL37" s="173"/>
      <c r="IAM37" s="170"/>
      <c r="IAN37" s="174"/>
      <c r="IAO37" s="175"/>
      <c r="IAP37" s="170"/>
      <c r="IAQ37" s="176"/>
      <c r="IAR37" s="177"/>
      <c r="IAS37" s="178"/>
      <c r="IAT37" s="169"/>
      <c r="IAU37" s="170"/>
      <c r="IAV37" s="171"/>
      <c r="IAW37" s="172"/>
      <c r="IAX37" s="170"/>
      <c r="IAY37" s="173"/>
      <c r="IAZ37" s="173"/>
      <c r="IBA37" s="170"/>
      <c r="IBB37" s="174"/>
      <c r="IBC37" s="175"/>
      <c r="IBD37" s="170"/>
      <c r="IBE37" s="176"/>
      <c r="IBF37" s="177"/>
      <c r="IBG37" s="178"/>
      <c r="IBH37" s="169"/>
      <c r="IBI37" s="170"/>
      <c r="IBJ37" s="171"/>
      <c r="IBK37" s="172"/>
      <c r="IBL37" s="170"/>
      <c r="IBM37" s="173"/>
      <c r="IBN37" s="173"/>
      <c r="IBO37" s="170"/>
      <c r="IBP37" s="174"/>
      <c r="IBQ37" s="175"/>
      <c r="IBR37" s="170"/>
      <c r="IBS37" s="176"/>
      <c r="IBT37" s="177"/>
      <c r="IBU37" s="178"/>
      <c r="IBV37" s="169"/>
      <c r="IBW37" s="170"/>
      <c r="IBX37" s="171"/>
      <c r="IBY37" s="172"/>
      <c r="IBZ37" s="170"/>
      <c r="ICA37" s="173"/>
      <c r="ICB37" s="173"/>
      <c r="ICC37" s="170"/>
      <c r="ICD37" s="174"/>
      <c r="ICE37" s="175"/>
      <c r="ICF37" s="170"/>
      <c r="ICG37" s="176"/>
      <c r="ICH37" s="177"/>
      <c r="ICI37" s="178"/>
      <c r="ICJ37" s="169"/>
      <c r="ICK37" s="170"/>
      <c r="ICL37" s="171"/>
      <c r="ICM37" s="172"/>
      <c r="ICN37" s="170"/>
      <c r="ICO37" s="173"/>
      <c r="ICP37" s="173"/>
      <c r="ICQ37" s="170"/>
      <c r="ICR37" s="174"/>
      <c r="ICS37" s="175"/>
      <c r="ICT37" s="170"/>
      <c r="ICU37" s="176"/>
      <c r="ICV37" s="177"/>
      <c r="ICW37" s="178"/>
      <c r="ICX37" s="169"/>
      <c r="ICY37" s="170"/>
      <c r="ICZ37" s="171"/>
      <c r="IDA37" s="172"/>
      <c r="IDB37" s="170"/>
      <c r="IDC37" s="173"/>
      <c r="IDD37" s="173"/>
      <c r="IDE37" s="170"/>
      <c r="IDF37" s="174"/>
      <c r="IDG37" s="175"/>
      <c r="IDH37" s="170"/>
      <c r="IDI37" s="176"/>
      <c r="IDJ37" s="177"/>
      <c r="IDK37" s="178"/>
      <c r="IDL37" s="169"/>
      <c r="IDM37" s="170"/>
      <c r="IDN37" s="171"/>
      <c r="IDO37" s="172"/>
      <c r="IDP37" s="170"/>
      <c r="IDQ37" s="173"/>
      <c r="IDR37" s="173"/>
      <c r="IDS37" s="170"/>
      <c r="IDT37" s="174"/>
      <c r="IDU37" s="175"/>
      <c r="IDV37" s="170"/>
      <c r="IDW37" s="176"/>
      <c r="IDX37" s="177"/>
      <c r="IDY37" s="178"/>
      <c r="IDZ37" s="169"/>
      <c r="IEA37" s="170"/>
      <c r="IEB37" s="171"/>
      <c r="IEC37" s="172"/>
      <c r="IED37" s="170"/>
      <c r="IEE37" s="173"/>
      <c r="IEF37" s="173"/>
      <c r="IEG37" s="170"/>
      <c r="IEH37" s="174"/>
      <c r="IEI37" s="175"/>
      <c r="IEJ37" s="170"/>
      <c r="IEK37" s="176"/>
      <c r="IEL37" s="177"/>
      <c r="IEM37" s="178"/>
      <c r="IEN37" s="169"/>
      <c r="IEO37" s="170"/>
      <c r="IEP37" s="171"/>
      <c r="IEQ37" s="172"/>
      <c r="IER37" s="170"/>
      <c r="IES37" s="173"/>
      <c r="IET37" s="173"/>
      <c r="IEU37" s="170"/>
      <c r="IEV37" s="174"/>
      <c r="IEW37" s="175"/>
      <c r="IEX37" s="170"/>
      <c r="IEY37" s="176"/>
      <c r="IEZ37" s="177"/>
      <c r="IFA37" s="178"/>
      <c r="IFB37" s="169"/>
      <c r="IFC37" s="170"/>
      <c r="IFD37" s="171"/>
      <c r="IFE37" s="172"/>
      <c r="IFF37" s="170"/>
      <c r="IFG37" s="173"/>
      <c r="IFH37" s="173"/>
      <c r="IFI37" s="170"/>
      <c r="IFJ37" s="174"/>
      <c r="IFK37" s="175"/>
      <c r="IFL37" s="170"/>
      <c r="IFM37" s="176"/>
      <c r="IFN37" s="177"/>
      <c r="IFO37" s="178"/>
      <c r="IFP37" s="169"/>
      <c r="IFQ37" s="170"/>
      <c r="IFR37" s="171"/>
      <c r="IFS37" s="172"/>
      <c r="IFT37" s="170"/>
      <c r="IFU37" s="173"/>
      <c r="IFV37" s="173"/>
      <c r="IFW37" s="170"/>
      <c r="IFX37" s="174"/>
      <c r="IFY37" s="175"/>
      <c r="IFZ37" s="170"/>
      <c r="IGA37" s="176"/>
      <c r="IGB37" s="177"/>
      <c r="IGC37" s="178"/>
      <c r="IGD37" s="169"/>
      <c r="IGE37" s="170"/>
      <c r="IGF37" s="171"/>
      <c r="IGG37" s="172"/>
      <c r="IGH37" s="170"/>
      <c r="IGI37" s="173"/>
      <c r="IGJ37" s="173"/>
      <c r="IGK37" s="170"/>
      <c r="IGL37" s="174"/>
      <c r="IGM37" s="175"/>
      <c r="IGN37" s="170"/>
      <c r="IGO37" s="176"/>
      <c r="IGP37" s="177"/>
      <c r="IGQ37" s="178"/>
      <c r="IGR37" s="169"/>
      <c r="IGS37" s="170"/>
      <c r="IGT37" s="171"/>
      <c r="IGU37" s="172"/>
      <c r="IGV37" s="170"/>
      <c r="IGW37" s="173"/>
      <c r="IGX37" s="173"/>
      <c r="IGY37" s="170"/>
      <c r="IGZ37" s="174"/>
      <c r="IHA37" s="175"/>
      <c r="IHB37" s="170"/>
      <c r="IHC37" s="176"/>
      <c r="IHD37" s="177"/>
      <c r="IHE37" s="178"/>
      <c r="IHF37" s="169"/>
      <c r="IHG37" s="170"/>
      <c r="IHH37" s="171"/>
      <c r="IHI37" s="172"/>
      <c r="IHJ37" s="170"/>
      <c r="IHK37" s="173"/>
      <c r="IHL37" s="173"/>
      <c r="IHM37" s="170"/>
      <c r="IHN37" s="174"/>
      <c r="IHO37" s="175"/>
      <c r="IHP37" s="170"/>
      <c r="IHQ37" s="176"/>
      <c r="IHR37" s="177"/>
      <c r="IHS37" s="178"/>
      <c r="IHT37" s="169"/>
      <c r="IHU37" s="170"/>
      <c r="IHV37" s="171"/>
      <c r="IHW37" s="172"/>
      <c r="IHX37" s="170"/>
      <c r="IHY37" s="173"/>
      <c r="IHZ37" s="173"/>
      <c r="IIA37" s="170"/>
      <c r="IIB37" s="174"/>
      <c r="IIC37" s="175"/>
      <c r="IID37" s="170"/>
      <c r="IIE37" s="176"/>
      <c r="IIF37" s="177"/>
      <c r="IIG37" s="178"/>
      <c r="IIH37" s="169"/>
      <c r="III37" s="170"/>
      <c r="IIJ37" s="171"/>
      <c r="IIK37" s="172"/>
      <c r="IIL37" s="170"/>
      <c r="IIM37" s="173"/>
      <c r="IIN37" s="173"/>
      <c r="IIO37" s="170"/>
      <c r="IIP37" s="174"/>
      <c r="IIQ37" s="175"/>
      <c r="IIR37" s="170"/>
      <c r="IIS37" s="176"/>
      <c r="IIT37" s="177"/>
      <c r="IIU37" s="178"/>
      <c r="IIV37" s="169"/>
      <c r="IIW37" s="170"/>
      <c r="IIX37" s="171"/>
      <c r="IIY37" s="172"/>
      <c r="IIZ37" s="170"/>
      <c r="IJA37" s="173"/>
      <c r="IJB37" s="173"/>
      <c r="IJC37" s="170"/>
      <c r="IJD37" s="174"/>
      <c r="IJE37" s="175"/>
      <c r="IJF37" s="170"/>
      <c r="IJG37" s="176"/>
      <c r="IJH37" s="177"/>
      <c r="IJI37" s="178"/>
      <c r="IJJ37" s="169"/>
      <c r="IJK37" s="170"/>
      <c r="IJL37" s="171"/>
      <c r="IJM37" s="172"/>
      <c r="IJN37" s="170"/>
      <c r="IJO37" s="173"/>
      <c r="IJP37" s="173"/>
      <c r="IJQ37" s="170"/>
      <c r="IJR37" s="174"/>
      <c r="IJS37" s="175"/>
      <c r="IJT37" s="170"/>
      <c r="IJU37" s="176"/>
      <c r="IJV37" s="177"/>
      <c r="IJW37" s="178"/>
      <c r="IJX37" s="169"/>
      <c r="IJY37" s="170"/>
      <c r="IJZ37" s="171"/>
      <c r="IKA37" s="172"/>
      <c r="IKB37" s="170"/>
      <c r="IKC37" s="173"/>
      <c r="IKD37" s="173"/>
      <c r="IKE37" s="170"/>
      <c r="IKF37" s="174"/>
      <c r="IKG37" s="175"/>
      <c r="IKH37" s="170"/>
      <c r="IKI37" s="176"/>
      <c r="IKJ37" s="177"/>
      <c r="IKK37" s="178"/>
      <c r="IKL37" s="169"/>
      <c r="IKM37" s="170"/>
      <c r="IKN37" s="171"/>
      <c r="IKO37" s="172"/>
      <c r="IKP37" s="170"/>
      <c r="IKQ37" s="173"/>
      <c r="IKR37" s="173"/>
      <c r="IKS37" s="170"/>
      <c r="IKT37" s="174"/>
      <c r="IKU37" s="175"/>
      <c r="IKV37" s="170"/>
      <c r="IKW37" s="176"/>
      <c r="IKX37" s="177"/>
      <c r="IKY37" s="178"/>
      <c r="IKZ37" s="169"/>
      <c r="ILA37" s="170"/>
      <c r="ILB37" s="171"/>
      <c r="ILC37" s="172"/>
      <c r="ILD37" s="170"/>
      <c r="ILE37" s="173"/>
      <c r="ILF37" s="173"/>
      <c r="ILG37" s="170"/>
      <c r="ILH37" s="174"/>
      <c r="ILI37" s="175"/>
      <c r="ILJ37" s="170"/>
      <c r="ILK37" s="176"/>
      <c r="ILL37" s="177"/>
      <c r="ILM37" s="178"/>
      <c r="ILN37" s="169"/>
      <c r="ILO37" s="170"/>
      <c r="ILP37" s="171"/>
      <c r="ILQ37" s="172"/>
      <c r="ILR37" s="170"/>
      <c r="ILS37" s="173"/>
      <c r="ILT37" s="173"/>
      <c r="ILU37" s="170"/>
      <c r="ILV37" s="174"/>
      <c r="ILW37" s="175"/>
      <c r="ILX37" s="170"/>
      <c r="ILY37" s="176"/>
      <c r="ILZ37" s="177"/>
      <c r="IMA37" s="178"/>
      <c r="IMB37" s="169"/>
      <c r="IMC37" s="170"/>
      <c r="IMD37" s="171"/>
      <c r="IME37" s="172"/>
      <c r="IMF37" s="170"/>
      <c r="IMG37" s="173"/>
      <c r="IMH37" s="173"/>
      <c r="IMI37" s="170"/>
      <c r="IMJ37" s="174"/>
      <c r="IMK37" s="175"/>
      <c r="IML37" s="170"/>
      <c r="IMM37" s="176"/>
      <c r="IMN37" s="177"/>
      <c r="IMO37" s="178"/>
      <c r="IMP37" s="169"/>
      <c r="IMQ37" s="170"/>
      <c r="IMR37" s="171"/>
      <c r="IMS37" s="172"/>
      <c r="IMT37" s="170"/>
      <c r="IMU37" s="173"/>
      <c r="IMV37" s="173"/>
      <c r="IMW37" s="170"/>
      <c r="IMX37" s="174"/>
      <c r="IMY37" s="175"/>
      <c r="IMZ37" s="170"/>
      <c r="INA37" s="176"/>
      <c r="INB37" s="177"/>
      <c r="INC37" s="178"/>
      <c r="IND37" s="169"/>
      <c r="INE37" s="170"/>
      <c r="INF37" s="171"/>
      <c r="ING37" s="172"/>
      <c r="INH37" s="170"/>
      <c r="INI37" s="173"/>
      <c r="INJ37" s="173"/>
      <c r="INK37" s="170"/>
      <c r="INL37" s="174"/>
      <c r="INM37" s="175"/>
      <c r="INN37" s="170"/>
      <c r="INO37" s="176"/>
      <c r="INP37" s="177"/>
      <c r="INQ37" s="178"/>
      <c r="INR37" s="169"/>
      <c r="INS37" s="170"/>
      <c r="INT37" s="171"/>
      <c r="INU37" s="172"/>
      <c r="INV37" s="170"/>
      <c r="INW37" s="173"/>
      <c r="INX37" s="173"/>
      <c r="INY37" s="170"/>
      <c r="INZ37" s="174"/>
      <c r="IOA37" s="175"/>
      <c r="IOB37" s="170"/>
      <c r="IOC37" s="176"/>
      <c r="IOD37" s="177"/>
      <c r="IOE37" s="178"/>
      <c r="IOF37" s="169"/>
      <c r="IOG37" s="170"/>
      <c r="IOH37" s="171"/>
      <c r="IOI37" s="172"/>
      <c r="IOJ37" s="170"/>
      <c r="IOK37" s="173"/>
      <c r="IOL37" s="173"/>
      <c r="IOM37" s="170"/>
      <c r="ION37" s="174"/>
      <c r="IOO37" s="175"/>
      <c r="IOP37" s="170"/>
      <c r="IOQ37" s="176"/>
      <c r="IOR37" s="177"/>
      <c r="IOS37" s="178"/>
      <c r="IOT37" s="169"/>
      <c r="IOU37" s="170"/>
      <c r="IOV37" s="171"/>
      <c r="IOW37" s="172"/>
      <c r="IOX37" s="170"/>
      <c r="IOY37" s="173"/>
      <c r="IOZ37" s="173"/>
      <c r="IPA37" s="170"/>
      <c r="IPB37" s="174"/>
      <c r="IPC37" s="175"/>
      <c r="IPD37" s="170"/>
      <c r="IPE37" s="176"/>
      <c r="IPF37" s="177"/>
      <c r="IPG37" s="178"/>
      <c r="IPH37" s="169"/>
      <c r="IPI37" s="170"/>
      <c r="IPJ37" s="171"/>
      <c r="IPK37" s="172"/>
      <c r="IPL37" s="170"/>
      <c r="IPM37" s="173"/>
      <c r="IPN37" s="173"/>
      <c r="IPO37" s="170"/>
      <c r="IPP37" s="174"/>
      <c r="IPQ37" s="175"/>
      <c r="IPR37" s="170"/>
      <c r="IPS37" s="176"/>
      <c r="IPT37" s="177"/>
      <c r="IPU37" s="178"/>
      <c r="IPV37" s="169"/>
      <c r="IPW37" s="170"/>
      <c r="IPX37" s="171"/>
      <c r="IPY37" s="172"/>
      <c r="IPZ37" s="170"/>
      <c r="IQA37" s="173"/>
      <c r="IQB37" s="173"/>
      <c r="IQC37" s="170"/>
      <c r="IQD37" s="174"/>
      <c r="IQE37" s="175"/>
      <c r="IQF37" s="170"/>
      <c r="IQG37" s="176"/>
      <c r="IQH37" s="177"/>
      <c r="IQI37" s="178"/>
      <c r="IQJ37" s="169"/>
      <c r="IQK37" s="170"/>
      <c r="IQL37" s="171"/>
      <c r="IQM37" s="172"/>
      <c r="IQN37" s="170"/>
      <c r="IQO37" s="173"/>
      <c r="IQP37" s="173"/>
      <c r="IQQ37" s="170"/>
      <c r="IQR37" s="174"/>
      <c r="IQS37" s="175"/>
      <c r="IQT37" s="170"/>
      <c r="IQU37" s="176"/>
      <c r="IQV37" s="177"/>
      <c r="IQW37" s="178"/>
      <c r="IQX37" s="169"/>
      <c r="IQY37" s="170"/>
      <c r="IQZ37" s="171"/>
      <c r="IRA37" s="172"/>
      <c r="IRB37" s="170"/>
      <c r="IRC37" s="173"/>
      <c r="IRD37" s="173"/>
      <c r="IRE37" s="170"/>
      <c r="IRF37" s="174"/>
      <c r="IRG37" s="175"/>
      <c r="IRH37" s="170"/>
      <c r="IRI37" s="176"/>
      <c r="IRJ37" s="177"/>
      <c r="IRK37" s="178"/>
      <c r="IRL37" s="169"/>
      <c r="IRM37" s="170"/>
      <c r="IRN37" s="171"/>
      <c r="IRO37" s="172"/>
      <c r="IRP37" s="170"/>
      <c r="IRQ37" s="173"/>
      <c r="IRR37" s="173"/>
      <c r="IRS37" s="170"/>
      <c r="IRT37" s="174"/>
      <c r="IRU37" s="175"/>
      <c r="IRV37" s="170"/>
      <c r="IRW37" s="176"/>
      <c r="IRX37" s="177"/>
      <c r="IRY37" s="178"/>
      <c r="IRZ37" s="169"/>
      <c r="ISA37" s="170"/>
      <c r="ISB37" s="171"/>
      <c r="ISC37" s="172"/>
      <c r="ISD37" s="170"/>
      <c r="ISE37" s="173"/>
      <c r="ISF37" s="173"/>
      <c r="ISG37" s="170"/>
      <c r="ISH37" s="174"/>
      <c r="ISI37" s="175"/>
      <c r="ISJ37" s="170"/>
      <c r="ISK37" s="176"/>
      <c r="ISL37" s="177"/>
      <c r="ISM37" s="178"/>
      <c r="ISN37" s="169"/>
      <c r="ISO37" s="170"/>
      <c r="ISP37" s="171"/>
      <c r="ISQ37" s="172"/>
      <c r="ISR37" s="170"/>
      <c r="ISS37" s="173"/>
      <c r="IST37" s="173"/>
      <c r="ISU37" s="170"/>
      <c r="ISV37" s="174"/>
      <c r="ISW37" s="175"/>
      <c r="ISX37" s="170"/>
      <c r="ISY37" s="176"/>
      <c r="ISZ37" s="177"/>
      <c r="ITA37" s="178"/>
      <c r="ITB37" s="169"/>
      <c r="ITC37" s="170"/>
      <c r="ITD37" s="171"/>
      <c r="ITE37" s="172"/>
      <c r="ITF37" s="170"/>
      <c r="ITG37" s="173"/>
      <c r="ITH37" s="173"/>
      <c r="ITI37" s="170"/>
      <c r="ITJ37" s="174"/>
      <c r="ITK37" s="175"/>
      <c r="ITL37" s="170"/>
      <c r="ITM37" s="176"/>
      <c r="ITN37" s="177"/>
      <c r="ITO37" s="178"/>
      <c r="ITP37" s="169"/>
      <c r="ITQ37" s="170"/>
      <c r="ITR37" s="171"/>
      <c r="ITS37" s="172"/>
      <c r="ITT37" s="170"/>
      <c r="ITU37" s="173"/>
      <c r="ITV37" s="173"/>
      <c r="ITW37" s="170"/>
      <c r="ITX37" s="174"/>
      <c r="ITY37" s="175"/>
      <c r="ITZ37" s="170"/>
      <c r="IUA37" s="176"/>
      <c r="IUB37" s="177"/>
      <c r="IUC37" s="178"/>
      <c r="IUD37" s="169"/>
      <c r="IUE37" s="170"/>
      <c r="IUF37" s="171"/>
      <c r="IUG37" s="172"/>
      <c r="IUH37" s="170"/>
      <c r="IUI37" s="173"/>
      <c r="IUJ37" s="173"/>
      <c r="IUK37" s="170"/>
      <c r="IUL37" s="174"/>
      <c r="IUM37" s="175"/>
      <c r="IUN37" s="170"/>
      <c r="IUO37" s="176"/>
      <c r="IUP37" s="177"/>
      <c r="IUQ37" s="178"/>
      <c r="IUR37" s="169"/>
      <c r="IUS37" s="170"/>
      <c r="IUT37" s="171"/>
      <c r="IUU37" s="172"/>
      <c r="IUV37" s="170"/>
      <c r="IUW37" s="173"/>
      <c r="IUX37" s="173"/>
      <c r="IUY37" s="170"/>
      <c r="IUZ37" s="174"/>
      <c r="IVA37" s="175"/>
      <c r="IVB37" s="170"/>
      <c r="IVC37" s="176"/>
      <c r="IVD37" s="177"/>
      <c r="IVE37" s="178"/>
      <c r="IVF37" s="169"/>
      <c r="IVG37" s="170"/>
      <c r="IVH37" s="171"/>
      <c r="IVI37" s="172"/>
      <c r="IVJ37" s="170"/>
      <c r="IVK37" s="173"/>
      <c r="IVL37" s="173"/>
      <c r="IVM37" s="170"/>
      <c r="IVN37" s="174"/>
      <c r="IVO37" s="175"/>
      <c r="IVP37" s="170"/>
      <c r="IVQ37" s="176"/>
      <c r="IVR37" s="177"/>
      <c r="IVS37" s="178"/>
      <c r="IVT37" s="169"/>
      <c r="IVU37" s="170"/>
      <c r="IVV37" s="171"/>
      <c r="IVW37" s="172"/>
      <c r="IVX37" s="170"/>
      <c r="IVY37" s="173"/>
      <c r="IVZ37" s="173"/>
      <c r="IWA37" s="170"/>
      <c r="IWB37" s="174"/>
      <c r="IWC37" s="175"/>
      <c r="IWD37" s="170"/>
      <c r="IWE37" s="176"/>
      <c r="IWF37" s="177"/>
      <c r="IWG37" s="178"/>
      <c r="IWH37" s="169"/>
      <c r="IWI37" s="170"/>
      <c r="IWJ37" s="171"/>
      <c r="IWK37" s="172"/>
      <c r="IWL37" s="170"/>
      <c r="IWM37" s="173"/>
      <c r="IWN37" s="173"/>
      <c r="IWO37" s="170"/>
      <c r="IWP37" s="174"/>
      <c r="IWQ37" s="175"/>
      <c r="IWR37" s="170"/>
      <c r="IWS37" s="176"/>
      <c r="IWT37" s="177"/>
      <c r="IWU37" s="178"/>
      <c r="IWV37" s="169"/>
      <c r="IWW37" s="170"/>
      <c r="IWX37" s="171"/>
      <c r="IWY37" s="172"/>
      <c r="IWZ37" s="170"/>
      <c r="IXA37" s="173"/>
      <c r="IXB37" s="173"/>
      <c r="IXC37" s="170"/>
      <c r="IXD37" s="174"/>
      <c r="IXE37" s="175"/>
      <c r="IXF37" s="170"/>
      <c r="IXG37" s="176"/>
      <c r="IXH37" s="177"/>
      <c r="IXI37" s="178"/>
      <c r="IXJ37" s="169"/>
      <c r="IXK37" s="170"/>
      <c r="IXL37" s="171"/>
      <c r="IXM37" s="172"/>
      <c r="IXN37" s="170"/>
      <c r="IXO37" s="173"/>
      <c r="IXP37" s="173"/>
      <c r="IXQ37" s="170"/>
      <c r="IXR37" s="174"/>
      <c r="IXS37" s="175"/>
      <c r="IXT37" s="170"/>
      <c r="IXU37" s="176"/>
      <c r="IXV37" s="177"/>
      <c r="IXW37" s="178"/>
      <c r="IXX37" s="169"/>
      <c r="IXY37" s="170"/>
      <c r="IXZ37" s="171"/>
      <c r="IYA37" s="172"/>
      <c r="IYB37" s="170"/>
      <c r="IYC37" s="173"/>
      <c r="IYD37" s="173"/>
      <c r="IYE37" s="170"/>
      <c r="IYF37" s="174"/>
      <c r="IYG37" s="175"/>
      <c r="IYH37" s="170"/>
      <c r="IYI37" s="176"/>
      <c r="IYJ37" s="177"/>
      <c r="IYK37" s="178"/>
      <c r="IYL37" s="169"/>
      <c r="IYM37" s="170"/>
      <c r="IYN37" s="171"/>
      <c r="IYO37" s="172"/>
      <c r="IYP37" s="170"/>
      <c r="IYQ37" s="173"/>
      <c r="IYR37" s="173"/>
      <c r="IYS37" s="170"/>
      <c r="IYT37" s="174"/>
      <c r="IYU37" s="175"/>
      <c r="IYV37" s="170"/>
      <c r="IYW37" s="176"/>
      <c r="IYX37" s="177"/>
      <c r="IYY37" s="178"/>
      <c r="IYZ37" s="169"/>
      <c r="IZA37" s="170"/>
      <c r="IZB37" s="171"/>
      <c r="IZC37" s="172"/>
      <c r="IZD37" s="170"/>
      <c r="IZE37" s="173"/>
      <c r="IZF37" s="173"/>
      <c r="IZG37" s="170"/>
      <c r="IZH37" s="174"/>
      <c r="IZI37" s="175"/>
      <c r="IZJ37" s="170"/>
      <c r="IZK37" s="176"/>
      <c r="IZL37" s="177"/>
      <c r="IZM37" s="178"/>
      <c r="IZN37" s="169"/>
      <c r="IZO37" s="170"/>
      <c r="IZP37" s="171"/>
      <c r="IZQ37" s="172"/>
      <c r="IZR37" s="170"/>
      <c r="IZS37" s="173"/>
      <c r="IZT37" s="173"/>
      <c r="IZU37" s="170"/>
      <c r="IZV37" s="174"/>
      <c r="IZW37" s="175"/>
      <c r="IZX37" s="170"/>
      <c r="IZY37" s="176"/>
      <c r="IZZ37" s="177"/>
      <c r="JAA37" s="178"/>
      <c r="JAB37" s="169"/>
      <c r="JAC37" s="170"/>
      <c r="JAD37" s="171"/>
      <c r="JAE37" s="172"/>
      <c r="JAF37" s="170"/>
      <c r="JAG37" s="173"/>
      <c r="JAH37" s="173"/>
      <c r="JAI37" s="170"/>
      <c r="JAJ37" s="174"/>
      <c r="JAK37" s="175"/>
      <c r="JAL37" s="170"/>
      <c r="JAM37" s="176"/>
      <c r="JAN37" s="177"/>
      <c r="JAO37" s="178"/>
      <c r="JAP37" s="169"/>
      <c r="JAQ37" s="170"/>
      <c r="JAR37" s="171"/>
      <c r="JAS37" s="172"/>
      <c r="JAT37" s="170"/>
      <c r="JAU37" s="173"/>
      <c r="JAV37" s="173"/>
      <c r="JAW37" s="170"/>
      <c r="JAX37" s="174"/>
      <c r="JAY37" s="175"/>
      <c r="JAZ37" s="170"/>
      <c r="JBA37" s="176"/>
      <c r="JBB37" s="177"/>
      <c r="JBC37" s="178"/>
      <c r="JBD37" s="169"/>
      <c r="JBE37" s="170"/>
      <c r="JBF37" s="171"/>
      <c r="JBG37" s="172"/>
      <c r="JBH37" s="170"/>
      <c r="JBI37" s="173"/>
      <c r="JBJ37" s="173"/>
      <c r="JBK37" s="170"/>
      <c r="JBL37" s="174"/>
      <c r="JBM37" s="175"/>
      <c r="JBN37" s="170"/>
      <c r="JBO37" s="176"/>
      <c r="JBP37" s="177"/>
      <c r="JBQ37" s="178"/>
      <c r="JBR37" s="169"/>
      <c r="JBS37" s="170"/>
      <c r="JBT37" s="171"/>
      <c r="JBU37" s="172"/>
      <c r="JBV37" s="170"/>
      <c r="JBW37" s="173"/>
      <c r="JBX37" s="173"/>
      <c r="JBY37" s="170"/>
      <c r="JBZ37" s="174"/>
      <c r="JCA37" s="175"/>
      <c r="JCB37" s="170"/>
      <c r="JCC37" s="176"/>
      <c r="JCD37" s="177"/>
      <c r="JCE37" s="178"/>
      <c r="JCF37" s="169"/>
      <c r="JCG37" s="170"/>
      <c r="JCH37" s="171"/>
      <c r="JCI37" s="172"/>
      <c r="JCJ37" s="170"/>
      <c r="JCK37" s="173"/>
      <c r="JCL37" s="173"/>
      <c r="JCM37" s="170"/>
      <c r="JCN37" s="174"/>
      <c r="JCO37" s="175"/>
      <c r="JCP37" s="170"/>
      <c r="JCQ37" s="176"/>
      <c r="JCR37" s="177"/>
      <c r="JCS37" s="178"/>
      <c r="JCT37" s="169"/>
      <c r="JCU37" s="170"/>
      <c r="JCV37" s="171"/>
      <c r="JCW37" s="172"/>
      <c r="JCX37" s="170"/>
      <c r="JCY37" s="173"/>
      <c r="JCZ37" s="173"/>
      <c r="JDA37" s="170"/>
      <c r="JDB37" s="174"/>
      <c r="JDC37" s="175"/>
      <c r="JDD37" s="170"/>
      <c r="JDE37" s="176"/>
      <c r="JDF37" s="177"/>
      <c r="JDG37" s="178"/>
      <c r="JDH37" s="169"/>
      <c r="JDI37" s="170"/>
      <c r="JDJ37" s="171"/>
      <c r="JDK37" s="172"/>
      <c r="JDL37" s="170"/>
      <c r="JDM37" s="173"/>
      <c r="JDN37" s="173"/>
      <c r="JDO37" s="170"/>
      <c r="JDP37" s="174"/>
      <c r="JDQ37" s="175"/>
      <c r="JDR37" s="170"/>
      <c r="JDS37" s="176"/>
      <c r="JDT37" s="177"/>
      <c r="JDU37" s="178"/>
      <c r="JDV37" s="169"/>
      <c r="JDW37" s="170"/>
      <c r="JDX37" s="171"/>
      <c r="JDY37" s="172"/>
      <c r="JDZ37" s="170"/>
      <c r="JEA37" s="173"/>
      <c r="JEB37" s="173"/>
      <c r="JEC37" s="170"/>
      <c r="JED37" s="174"/>
      <c r="JEE37" s="175"/>
      <c r="JEF37" s="170"/>
      <c r="JEG37" s="176"/>
      <c r="JEH37" s="177"/>
      <c r="JEI37" s="178"/>
      <c r="JEJ37" s="169"/>
      <c r="JEK37" s="170"/>
      <c r="JEL37" s="171"/>
      <c r="JEM37" s="172"/>
      <c r="JEN37" s="170"/>
      <c r="JEO37" s="173"/>
      <c r="JEP37" s="173"/>
      <c r="JEQ37" s="170"/>
      <c r="JER37" s="174"/>
      <c r="JES37" s="175"/>
      <c r="JET37" s="170"/>
      <c r="JEU37" s="176"/>
      <c r="JEV37" s="177"/>
      <c r="JEW37" s="178"/>
      <c r="JEX37" s="169"/>
      <c r="JEY37" s="170"/>
      <c r="JEZ37" s="171"/>
      <c r="JFA37" s="172"/>
      <c r="JFB37" s="170"/>
      <c r="JFC37" s="173"/>
      <c r="JFD37" s="173"/>
      <c r="JFE37" s="170"/>
      <c r="JFF37" s="174"/>
      <c r="JFG37" s="175"/>
      <c r="JFH37" s="170"/>
      <c r="JFI37" s="176"/>
      <c r="JFJ37" s="177"/>
      <c r="JFK37" s="178"/>
      <c r="JFL37" s="169"/>
      <c r="JFM37" s="170"/>
      <c r="JFN37" s="171"/>
      <c r="JFO37" s="172"/>
      <c r="JFP37" s="170"/>
      <c r="JFQ37" s="173"/>
      <c r="JFR37" s="173"/>
      <c r="JFS37" s="170"/>
      <c r="JFT37" s="174"/>
      <c r="JFU37" s="175"/>
      <c r="JFV37" s="170"/>
      <c r="JFW37" s="176"/>
      <c r="JFX37" s="177"/>
      <c r="JFY37" s="178"/>
      <c r="JFZ37" s="169"/>
      <c r="JGA37" s="170"/>
      <c r="JGB37" s="171"/>
      <c r="JGC37" s="172"/>
      <c r="JGD37" s="170"/>
      <c r="JGE37" s="173"/>
      <c r="JGF37" s="173"/>
      <c r="JGG37" s="170"/>
      <c r="JGH37" s="174"/>
      <c r="JGI37" s="175"/>
      <c r="JGJ37" s="170"/>
      <c r="JGK37" s="176"/>
      <c r="JGL37" s="177"/>
      <c r="JGM37" s="178"/>
      <c r="JGN37" s="169"/>
      <c r="JGO37" s="170"/>
      <c r="JGP37" s="171"/>
      <c r="JGQ37" s="172"/>
      <c r="JGR37" s="170"/>
      <c r="JGS37" s="173"/>
      <c r="JGT37" s="173"/>
      <c r="JGU37" s="170"/>
      <c r="JGV37" s="174"/>
      <c r="JGW37" s="175"/>
      <c r="JGX37" s="170"/>
      <c r="JGY37" s="176"/>
      <c r="JGZ37" s="177"/>
      <c r="JHA37" s="178"/>
      <c r="JHB37" s="169"/>
      <c r="JHC37" s="170"/>
      <c r="JHD37" s="171"/>
      <c r="JHE37" s="172"/>
      <c r="JHF37" s="170"/>
      <c r="JHG37" s="173"/>
      <c r="JHH37" s="173"/>
      <c r="JHI37" s="170"/>
      <c r="JHJ37" s="174"/>
      <c r="JHK37" s="175"/>
      <c r="JHL37" s="170"/>
      <c r="JHM37" s="176"/>
      <c r="JHN37" s="177"/>
      <c r="JHO37" s="178"/>
      <c r="JHP37" s="169"/>
      <c r="JHQ37" s="170"/>
      <c r="JHR37" s="171"/>
      <c r="JHS37" s="172"/>
      <c r="JHT37" s="170"/>
      <c r="JHU37" s="173"/>
      <c r="JHV37" s="173"/>
      <c r="JHW37" s="170"/>
      <c r="JHX37" s="174"/>
      <c r="JHY37" s="175"/>
      <c r="JHZ37" s="170"/>
      <c r="JIA37" s="176"/>
      <c r="JIB37" s="177"/>
      <c r="JIC37" s="178"/>
      <c r="JID37" s="169"/>
      <c r="JIE37" s="170"/>
      <c r="JIF37" s="171"/>
      <c r="JIG37" s="172"/>
      <c r="JIH37" s="170"/>
      <c r="JII37" s="173"/>
      <c r="JIJ37" s="173"/>
      <c r="JIK37" s="170"/>
      <c r="JIL37" s="174"/>
      <c r="JIM37" s="175"/>
      <c r="JIN37" s="170"/>
      <c r="JIO37" s="176"/>
      <c r="JIP37" s="177"/>
      <c r="JIQ37" s="178"/>
      <c r="JIR37" s="169"/>
      <c r="JIS37" s="170"/>
      <c r="JIT37" s="171"/>
      <c r="JIU37" s="172"/>
      <c r="JIV37" s="170"/>
      <c r="JIW37" s="173"/>
      <c r="JIX37" s="173"/>
      <c r="JIY37" s="170"/>
      <c r="JIZ37" s="174"/>
      <c r="JJA37" s="175"/>
      <c r="JJB37" s="170"/>
      <c r="JJC37" s="176"/>
      <c r="JJD37" s="177"/>
      <c r="JJE37" s="178"/>
      <c r="JJF37" s="169"/>
      <c r="JJG37" s="170"/>
      <c r="JJH37" s="171"/>
      <c r="JJI37" s="172"/>
      <c r="JJJ37" s="170"/>
      <c r="JJK37" s="173"/>
      <c r="JJL37" s="173"/>
      <c r="JJM37" s="170"/>
      <c r="JJN37" s="174"/>
      <c r="JJO37" s="175"/>
      <c r="JJP37" s="170"/>
      <c r="JJQ37" s="176"/>
      <c r="JJR37" s="177"/>
      <c r="JJS37" s="178"/>
      <c r="JJT37" s="169"/>
      <c r="JJU37" s="170"/>
      <c r="JJV37" s="171"/>
      <c r="JJW37" s="172"/>
      <c r="JJX37" s="170"/>
      <c r="JJY37" s="173"/>
      <c r="JJZ37" s="173"/>
      <c r="JKA37" s="170"/>
      <c r="JKB37" s="174"/>
      <c r="JKC37" s="175"/>
      <c r="JKD37" s="170"/>
      <c r="JKE37" s="176"/>
      <c r="JKF37" s="177"/>
      <c r="JKG37" s="178"/>
      <c r="JKH37" s="169"/>
      <c r="JKI37" s="170"/>
      <c r="JKJ37" s="171"/>
      <c r="JKK37" s="172"/>
      <c r="JKL37" s="170"/>
      <c r="JKM37" s="173"/>
      <c r="JKN37" s="173"/>
      <c r="JKO37" s="170"/>
      <c r="JKP37" s="174"/>
      <c r="JKQ37" s="175"/>
      <c r="JKR37" s="170"/>
      <c r="JKS37" s="176"/>
      <c r="JKT37" s="177"/>
      <c r="JKU37" s="178"/>
      <c r="JKV37" s="169"/>
      <c r="JKW37" s="170"/>
      <c r="JKX37" s="171"/>
      <c r="JKY37" s="172"/>
      <c r="JKZ37" s="170"/>
      <c r="JLA37" s="173"/>
      <c r="JLB37" s="173"/>
      <c r="JLC37" s="170"/>
      <c r="JLD37" s="174"/>
      <c r="JLE37" s="175"/>
      <c r="JLF37" s="170"/>
      <c r="JLG37" s="176"/>
      <c r="JLH37" s="177"/>
      <c r="JLI37" s="178"/>
      <c r="JLJ37" s="169"/>
      <c r="JLK37" s="170"/>
      <c r="JLL37" s="171"/>
      <c r="JLM37" s="172"/>
      <c r="JLN37" s="170"/>
      <c r="JLO37" s="173"/>
      <c r="JLP37" s="173"/>
      <c r="JLQ37" s="170"/>
      <c r="JLR37" s="174"/>
      <c r="JLS37" s="175"/>
      <c r="JLT37" s="170"/>
      <c r="JLU37" s="176"/>
      <c r="JLV37" s="177"/>
      <c r="JLW37" s="178"/>
      <c r="JLX37" s="169"/>
      <c r="JLY37" s="170"/>
      <c r="JLZ37" s="171"/>
      <c r="JMA37" s="172"/>
      <c r="JMB37" s="170"/>
      <c r="JMC37" s="173"/>
      <c r="JMD37" s="173"/>
      <c r="JME37" s="170"/>
      <c r="JMF37" s="174"/>
      <c r="JMG37" s="175"/>
      <c r="JMH37" s="170"/>
      <c r="JMI37" s="176"/>
      <c r="JMJ37" s="177"/>
      <c r="JMK37" s="178"/>
      <c r="JML37" s="169"/>
      <c r="JMM37" s="170"/>
      <c r="JMN37" s="171"/>
      <c r="JMO37" s="172"/>
      <c r="JMP37" s="170"/>
      <c r="JMQ37" s="173"/>
      <c r="JMR37" s="173"/>
      <c r="JMS37" s="170"/>
      <c r="JMT37" s="174"/>
      <c r="JMU37" s="175"/>
      <c r="JMV37" s="170"/>
      <c r="JMW37" s="176"/>
      <c r="JMX37" s="177"/>
      <c r="JMY37" s="178"/>
      <c r="JMZ37" s="169"/>
      <c r="JNA37" s="170"/>
      <c r="JNB37" s="171"/>
      <c r="JNC37" s="172"/>
      <c r="JND37" s="170"/>
      <c r="JNE37" s="173"/>
      <c r="JNF37" s="173"/>
      <c r="JNG37" s="170"/>
      <c r="JNH37" s="174"/>
      <c r="JNI37" s="175"/>
      <c r="JNJ37" s="170"/>
      <c r="JNK37" s="176"/>
      <c r="JNL37" s="177"/>
      <c r="JNM37" s="178"/>
      <c r="JNN37" s="169"/>
      <c r="JNO37" s="170"/>
      <c r="JNP37" s="171"/>
      <c r="JNQ37" s="172"/>
      <c r="JNR37" s="170"/>
      <c r="JNS37" s="173"/>
      <c r="JNT37" s="173"/>
      <c r="JNU37" s="170"/>
      <c r="JNV37" s="174"/>
      <c r="JNW37" s="175"/>
      <c r="JNX37" s="170"/>
      <c r="JNY37" s="176"/>
      <c r="JNZ37" s="177"/>
      <c r="JOA37" s="178"/>
      <c r="JOB37" s="169"/>
      <c r="JOC37" s="170"/>
      <c r="JOD37" s="171"/>
      <c r="JOE37" s="172"/>
      <c r="JOF37" s="170"/>
      <c r="JOG37" s="173"/>
      <c r="JOH37" s="173"/>
      <c r="JOI37" s="170"/>
      <c r="JOJ37" s="174"/>
      <c r="JOK37" s="175"/>
      <c r="JOL37" s="170"/>
      <c r="JOM37" s="176"/>
      <c r="JON37" s="177"/>
      <c r="JOO37" s="178"/>
      <c r="JOP37" s="169"/>
      <c r="JOQ37" s="170"/>
      <c r="JOR37" s="171"/>
      <c r="JOS37" s="172"/>
      <c r="JOT37" s="170"/>
      <c r="JOU37" s="173"/>
      <c r="JOV37" s="173"/>
      <c r="JOW37" s="170"/>
      <c r="JOX37" s="174"/>
      <c r="JOY37" s="175"/>
      <c r="JOZ37" s="170"/>
      <c r="JPA37" s="176"/>
      <c r="JPB37" s="177"/>
      <c r="JPC37" s="178"/>
      <c r="JPD37" s="169"/>
      <c r="JPE37" s="170"/>
      <c r="JPF37" s="171"/>
      <c r="JPG37" s="172"/>
      <c r="JPH37" s="170"/>
      <c r="JPI37" s="173"/>
      <c r="JPJ37" s="173"/>
      <c r="JPK37" s="170"/>
      <c r="JPL37" s="174"/>
      <c r="JPM37" s="175"/>
      <c r="JPN37" s="170"/>
      <c r="JPO37" s="176"/>
      <c r="JPP37" s="177"/>
      <c r="JPQ37" s="178"/>
      <c r="JPR37" s="169"/>
      <c r="JPS37" s="170"/>
      <c r="JPT37" s="171"/>
      <c r="JPU37" s="172"/>
      <c r="JPV37" s="170"/>
      <c r="JPW37" s="173"/>
      <c r="JPX37" s="173"/>
      <c r="JPY37" s="170"/>
      <c r="JPZ37" s="174"/>
      <c r="JQA37" s="175"/>
      <c r="JQB37" s="170"/>
      <c r="JQC37" s="176"/>
      <c r="JQD37" s="177"/>
      <c r="JQE37" s="178"/>
      <c r="JQF37" s="169"/>
      <c r="JQG37" s="170"/>
      <c r="JQH37" s="171"/>
      <c r="JQI37" s="172"/>
      <c r="JQJ37" s="170"/>
      <c r="JQK37" s="173"/>
      <c r="JQL37" s="173"/>
      <c r="JQM37" s="170"/>
      <c r="JQN37" s="174"/>
      <c r="JQO37" s="175"/>
      <c r="JQP37" s="170"/>
      <c r="JQQ37" s="176"/>
      <c r="JQR37" s="177"/>
      <c r="JQS37" s="178"/>
      <c r="JQT37" s="169"/>
      <c r="JQU37" s="170"/>
      <c r="JQV37" s="171"/>
      <c r="JQW37" s="172"/>
      <c r="JQX37" s="170"/>
      <c r="JQY37" s="173"/>
      <c r="JQZ37" s="173"/>
      <c r="JRA37" s="170"/>
      <c r="JRB37" s="174"/>
      <c r="JRC37" s="175"/>
      <c r="JRD37" s="170"/>
      <c r="JRE37" s="176"/>
      <c r="JRF37" s="177"/>
      <c r="JRG37" s="178"/>
      <c r="JRH37" s="169"/>
      <c r="JRI37" s="170"/>
      <c r="JRJ37" s="171"/>
      <c r="JRK37" s="172"/>
      <c r="JRL37" s="170"/>
      <c r="JRM37" s="173"/>
      <c r="JRN37" s="173"/>
      <c r="JRO37" s="170"/>
      <c r="JRP37" s="174"/>
      <c r="JRQ37" s="175"/>
      <c r="JRR37" s="170"/>
      <c r="JRS37" s="176"/>
      <c r="JRT37" s="177"/>
      <c r="JRU37" s="178"/>
      <c r="JRV37" s="169"/>
      <c r="JRW37" s="170"/>
      <c r="JRX37" s="171"/>
      <c r="JRY37" s="172"/>
      <c r="JRZ37" s="170"/>
      <c r="JSA37" s="173"/>
      <c r="JSB37" s="173"/>
      <c r="JSC37" s="170"/>
      <c r="JSD37" s="174"/>
      <c r="JSE37" s="175"/>
      <c r="JSF37" s="170"/>
      <c r="JSG37" s="176"/>
      <c r="JSH37" s="177"/>
      <c r="JSI37" s="178"/>
      <c r="JSJ37" s="169"/>
      <c r="JSK37" s="170"/>
      <c r="JSL37" s="171"/>
      <c r="JSM37" s="172"/>
      <c r="JSN37" s="170"/>
      <c r="JSO37" s="173"/>
      <c r="JSP37" s="173"/>
      <c r="JSQ37" s="170"/>
      <c r="JSR37" s="174"/>
      <c r="JSS37" s="175"/>
      <c r="JST37" s="170"/>
      <c r="JSU37" s="176"/>
      <c r="JSV37" s="177"/>
      <c r="JSW37" s="178"/>
      <c r="JSX37" s="169"/>
      <c r="JSY37" s="170"/>
      <c r="JSZ37" s="171"/>
      <c r="JTA37" s="172"/>
      <c r="JTB37" s="170"/>
      <c r="JTC37" s="173"/>
      <c r="JTD37" s="173"/>
      <c r="JTE37" s="170"/>
      <c r="JTF37" s="174"/>
      <c r="JTG37" s="175"/>
      <c r="JTH37" s="170"/>
      <c r="JTI37" s="176"/>
      <c r="JTJ37" s="177"/>
      <c r="JTK37" s="178"/>
      <c r="JTL37" s="169"/>
      <c r="JTM37" s="170"/>
      <c r="JTN37" s="171"/>
      <c r="JTO37" s="172"/>
      <c r="JTP37" s="170"/>
      <c r="JTQ37" s="173"/>
      <c r="JTR37" s="173"/>
      <c r="JTS37" s="170"/>
      <c r="JTT37" s="174"/>
      <c r="JTU37" s="175"/>
      <c r="JTV37" s="170"/>
      <c r="JTW37" s="176"/>
      <c r="JTX37" s="177"/>
      <c r="JTY37" s="178"/>
      <c r="JTZ37" s="169"/>
      <c r="JUA37" s="170"/>
      <c r="JUB37" s="171"/>
      <c r="JUC37" s="172"/>
      <c r="JUD37" s="170"/>
      <c r="JUE37" s="173"/>
      <c r="JUF37" s="173"/>
      <c r="JUG37" s="170"/>
      <c r="JUH37" s="174"/>
      <c r="JUI37" s="175"/>
      <c r="JUJ37" s="170"/>
      <c r="JUK37" s="176"/>
      <c r="JUL37" s="177"/>
      <c r="JUM37" s="178"/>
      <c r="JUN37" s="169"/>
      <c r="JUO37" s="170"/>
      <c r="JUP37" s="171"/>
      <c r="JUQ37" s="172"/>
      <c r="JUR37" s="170"/>
      <c r="JUS37" s="173"/>
      <c r="JUT37" s="173"/>
      <c r="JUU37" s="170"/>
      <c r="JUV37" s="174"/>
      <c r="JUW37" s="175"/>
      <c r="JUX37" s="170"/>
      <c r="JUY37" s="176"/>
      <c r="JUZ37" s="177"/>
      <c r="JVA37" s="178"/>
      <c r="JVB37" s="169"/>
      <c r="JVC37" s="170"/>
      <c r="JVD37" s="171"/>
      <c r="JVE37" s="172"/>
      <c r="JVF37" s="170"/>
      <c r="JVG37" s="173"/>
      <c r="JVH37" s="173"/>
      <c r="JVI37" s="170"/>
      <c r="JVJ37" s="174"/>
      <c r="JVK37" s="175"/>
      <c r="JVL37" s="170"/>
      <c r="JVM37" s="176"/>
      <c r="JVN37" s="177"/>
      <c r="JVO37" s="178"/>
      <c r="JVP37" s="169"/>
      <c r="JVQ37" s="170"/>
      <c r="JVR37" s="171"/>
      <c r="JVS37" s="172"/>
      <c r="JVT37" s="170"/>
      <c r="JVU37" s="173"/>
      <c r="JVV37" s="173"/>
      <c r="JVW37" s="170"/>
      <c r="JVX37" s="174"/>
      <c r="JVY37" s="175"/>
      <c r="JVZ37" s="170"/>
      <c r="JWA37" s="176"/>
      <c r="JWB37" s="177"/>
      <c r="JWC37" s="178"/>
      <c r="JWD37" s="169"/>
      <c r="JWE37" s="170"/>
      <c r="JWF37" s="171"/>
      <c r="JWG37" s="172"/>
      <c r="JWH37" s="170"/>
      <c r="JWI37" s="173"/>
      <c r="JWJ37" s="173"/>
      <c r="JWK37" s="170"/>
      <c r="JWL37" s="174"/>
      <c r="JWM37" s="175"/>
      <c r="JWN37" s="170"/>
      <c r="JWO37" s="176"/>
      <c r="JWP37" s="177"/>
      <c r="JWQ37" s="178"/>
      <c r="JWR37" s="169"/>
      <c r="JWS37" s="170"/>
      <c r="JWT37" s="171"/>
      <c r="JWU37" s="172"/>
      <c r="JWV37" s="170"/>
      <c r="JWW37" s="173"/>
      <c r="JWX37" s="173"/>
      <c r="JWY37" s="170"/>
      <c r="JWZ37" s="174"/>
      <c r="JXA37" s="175"/>
      <c r="JXB37" s="170"/>
      <c r="JXC37" s="176"/>
      <c r="JXD37" s="177"/>
      <c r="JXE37" s="178"/>
      <c r="JXF37" s="169"/>
      <c r="JXG37" s="170"/>
      <c r="JXH37" s="171"/>
      <c r="JXI37" s="172"/>
      <c r="JXJ37" s="170"/>
      <c r="JXK37" s="173"/>
      <c r="JXL37" s="173"/>
      <c r="JXM37" s="170"/>
      <c r="JXN37" s="174"/>
      <c r="JXO37" s="175"/>
      <c r="JXP37" s="170"/>
      <c r="JXQ37" s="176"/>
      <c r="JXR37" s="177"/>
      <c r="JXS37" s="178"/>
      <c r="JXT37" s="169"/>
      <c r="JXU37" s="170"/>
      <c r="JXV37" s="171"/>
      <c r="JXW37" s="172"/>
      <c r="JXX37" s="170"/>
      <c r="JXY37" s="173"/>
      <c r="JXZ37" s="173"/>
      <c r="JYA37" s="170"/>
      <c r="JYB37" s="174"/>
      <c r="JYC37" s="175"/>
      <c r="JYD37" s="170"/>
      <c r="JYE37" s="176"/>
      <c r="JYF37" s="177"/>
      <c r="JYG37" s="178"/>
      <c r="JYH37" s="169"/>
      <c r="JYI37" s="170"/>
      <c r="JYJ37" s="171"/>
      <c r="JYK37" s="172"/>
      <c r="JYL37" s="170"/>
      <c r="JYM37" s="173"/>
      <c r="JYN37" s="173"/>
      <c r="JYO37" s="170"/>
      <c r="JYP37" s="174"/>
      <c r="JYQ37" s="175"/>
      <c r="JYR37" s="170"/>
      <c r="JYS37" s="176"/>
      <c r="JYT37" s="177"/>
      <c r="JYU37" s="178"/>
      <c r="JYV37" s="169"/>
      <c r="JYW37" s="170"/>
      <c r="JYX37" s="171"/>
      <c r="JYY37" s="172"/>
      <c r="JYZ37" s="170"/>
      <c r="JZA37" s="173"/>
      <c r="JZB37" s="173"/>
      <c r="JZC37" s="170"/>
      <c r="JZD37" s="174"/>
      <c r="JZE37" s="175"/>
      <c r="JZF37" s="170"/>
      <c r="JZG37" s="176"/>
      <c r="JZH37" s="177"/>
      <c r="JZI37" s="178"/>
      <c r="JZJ37" s="169"/>
      <c r="JZK37" s="170"/>
      <c r="JZL37" s="171"/>
      <c r="JZM37" s="172"/>
      <c r="JZN37" s="170"/>
      <c r="JZO37" s="173"/>
      <c r="JZP37" s="173"/>
      <c r="JZQ37" s="170"/>
      <c r="JZR37" s="174"/>
      <c r="JZS37" s="175"/>
      <c r="JZT37" s="170"/>
      <c r="JZU37" s="176"/>
      <c r="JZV37" s="177"/>
      <c r="JZW37" s="178"/>
      <c r="JZX37" s="169"/>
      <c r="JZY37" s="170"/>
      <c r="JZZ37" s="171"/>
      <c r="KAA37" s="172"/>
      <c r="KAB37" s="170"/>
      <c r="KAC37" s="173"/>
      <c r="KAD37" s="173"/>
      <c r="KAE37" s="170"/>
      <c r="KAF37" s="174"/>
      <c r="KAG37" s="175"/>
      <c r="KAH37" s="170"/>
      <c r="KAI37" s="176"/>
      <c r="KAJ37" s="177"/>
      <c r="KAK37" s="178"/>
      <c r="KAL37" s="169"/>
      <c r="KAM37" s="170"/>
      <c r="KAN37" s="171"/>
      <c r="KAO37" s="172"/>
      <c r="KAP37" s="170"/>
      <c r="KAQ37" s="173"/>
      <c r="KAR37" s="173"/>
      <c r="KAS37" s="170"/>
      <c r="KAT37" s="174"/>
      <c r="KAU37" s="175"/>
      <c r="KAV37" s="170"/>
      <c r="KAW37" s="176"/>
      <c r="KAX37" s="177"/>
      <c r="KAY37" s="178"/>
      <c r="KAZ37" s="169"/>
      <c r="KBA37" s="170"/>
      <c r="KBB37" s="171"/>
      <c r="KBC37" s="172"/>
      <c r="KBD37" s="170"/>
      <c r="KBE37" s="173"/>
      <c r="KBF37" s="173"/>
      <c r="KBG37" s="170"/>
      <c r="KBH37" s="174"/>
      <c r="KBI37" s="175"/>
      <c r="KBJ37" s="170"/>
      <c r="KBK37" s="176"/>
      <c r="KBL37" s="177"/>
      <c r="KBM37" s="178"/>
      <c r="KBN37" s="169"/>
      <c r="KBO37" s="170"/>
      <c r="KBP37" s="171"/>
      <c r="KBQ37" s="172"/>
      <c r="KBR37" s="170"/>
      <c r="KBS37" s="173"/>
      <c r="KBT37" s="173"/>
      <c r="KBU37" s="170"/>
      <c r="KBV37" s="174"/>
      <c r="KBW37" s="175"/>
      <c r="KBX37" s="170"/>
      <c r="KBY37" s="176"/>
      <c r="KBZ37" s="177"/>
      <c r="KCA37" s="178"/>
      <c r="KCB37" s="169"/>
      <c r="KCC37" s="170"/>
      <c r="KCD37" s="171"/>
      <c r="KCE37" s="172"/>
      <c r="KCF37" s="170"/>
      <c r="KCG37" s="173"/>
      <c r="KCH37" s="173"/>
      <c r="KCI37" s="170"/>
      <c r="KCJ37" s="174"/>
      <c r="KCK37" s="175"/>
      <c r="KCL37" s="170"/>
      <c r="KCM37" s="176"/>
      <c r="KCN37" s="177"/>
      <c r="KCO37" s="178"/>
      <c r="KCP37" s="169"/>
      <c r="KCQ37" s="170"/>
      <c r="KCR37" s="171"/>
      <c r="KCS37" s="172"/>
      <c r="KCT37" s="170"/>
      <c r="KCU37" s="173"/>
      <c r="KCV37" s="173"/>
      <c r="KCW37" s="170"/>
      <c r="KCX37" s="174"/>
      <c r="KCY37" s="175"/>
      <c r="KCZ37" s="170"/>
      <c r="KDA37" s="176"/>
      <c r="KDB37" s="177"/>
      <c r="KDC37" s="178"/>
      <c r="KDD37" s="169"/>
      <c r="KDE37" s="170"/>
      <c r="KDF37" s="171"/>
      <c r="KDG37" s="172"/>
      <c r="KDH37" s="170"/>
      <c r="KDI37" s="173"/>
      <c r="KDJ37" s="173"/>
      <c r="KDK37" s="170"/>
      <c r="KDL37" s="174"/>
      <c r="KDM37" s="175"/>
      <c r="KDN37" s="170"/>
      <c r="KDO37" s="176"/>
      <c r="KDP37" s="177"/>
      <c r="KDQ37" s="178"/>
      <c r="KDR37" s="169"/>
      <c r="KDS37" s="170"/>
      <c r="KDT37" s="171"/>
      <c r="KDU37" s="172"/>
      <c r="KDV37" s="170"/>
      <c r="KDW37" s="173"/>
      <c r="KDX37" s="173"/>
      <c r="KDY37" s="170"/>
      <c r="KDZ37" s="174"/>
      <c r="KEA37" s="175"/>
      <c r="KEB37" s="170"/>
      <c r="KEC37" s="176"/>
      <c r="KED37" s="177"/>
      <c r="KEE37" s="178"/>
      <c r="KEF37" s="169"/>
      <c r="KEG37" s="170"/>
      <c r="KEH37" s="171"/>
      <c r="KEI37" s="172"/>
      <c r="KEJ37" s="170"/>
      <c r="KEK37" s="173"/>
      <c r="KEL37" s="173"/>
      <c r="KEM37" s="170"/>
      <c r="KEN37" s="174"/>
      <c r="KEO37" s="175"/>
      <c r="KEP37" s="170"/>
      <c r="KEQ37" s="176"/>
      <c r="KER37" s="177"/>
      <c r="KES37" s="178"/>
      <c r="KET37" s="169"/>
      <c r="KEU37" s="170"/>
      <c r="KEV37" s="171"/>
      <c r="KEW37" s="172"/>
      <c r="KEX37" s="170"/>
      <c r="KEY37" s="173"/>
      <c r="KEZ37" s="173"/>
      <c r="KFA37" s="170"/>
      <c r="KFB37" s="174"/>
      <c r="KFC37" s="175"/>
      <c r="KFD37" s="170"/>
      <c r="KFE37" s="176"/>
      <c r="KFF37" s="177"/>
      <c r="KFG37" s="178"/>
      <c r="KFH37" s="169"/>
      <c r="KFI37" s="170"/>
      <c r="KFJ37" s="171"/>
      <c r="KFK37" s="172"/>
      <c r="KFL37" s="170"/>
      <c r="KFM37" s="173"/>
      <c r="KFN37" s="173"/>
      <c r="KFO37" s="170"/>
      <c r="KFP37" s="174"/>
      <c r="KFQ37" s="175"/>
      <c r="KFR37" s="170"/>
      <c r="KFS37" s="176"/>
      <c r="KFT37" s="177"/>
      <c r="KFU37" s="178"/>
      <c r="KFV37" s="169"/>
      <c r="KFW37" s="170"/>
      <c r="KFX37" s="171"/>
      <c r="KFY37" s="172"/>
      <c r="KFZ37" s="170"/>
      <c r="KGA37" s="173"/>
      <c r="KGB37" s="173"/>
      <c r="KGC37" s="170"/>
      <c r="KGD37" s="174"/>
      <c r="KGE37" s="175"/>
      <c r="KGF37" s="170"/>
      <c r="KGG37" s="176"/>
      <c r="KGH37" s="177"/>
      <c r="KGI37" s="178"/>
      <c r="KGJ37" s="169"/>
      <c r="KGK37" s="170"/>
      <c r="KGL37" s="171"/>
      <c r="KGM37" s="172"/>
      <c r="KGN37" s="170"/>
      <c r="KGO37" s="173"/>
      <c r="KGP37" s="173"/>
      <c r="KGQ37" s="170"/>
      <c r="KGR37" s="174"/>
      <c r="KGS37" s="175"/>
      <c r="KGT37" s="170"/>
      <c r="KGU37" s="176"/>
      <c r="KGV37" s="177"/>
      <c r="KGW37" s="178"/>
      <c r="KGX37" s="169"/>
      <c r="KGY37" s="170"/>
      <c r="KGZ37" s="171"/>
      <c r="KHA37" s="172"/>
      <c r="KHB37" s="170"/>
      <c r="KHC37" s="173"/>
      <c r="KHD37" s="173"/>
      <c r="KHE37" s="170"/>
      <c r="KHF37" s="174"/>
      <c r="KHG37" s="175"/>
      <c r="KHH37" s="170"/>
      <c r="KHI37" s="176"/>
      <c r="KHJ37" s="177"/>
      <c r="KHK37" s="178"/>
      <c r="KHL37" s="169"/>
      <c r="KHM37" s="170"/>
      <c r="KHN37" s="171"/>
      <c r="KHO37" s="172"/>
      <c r="KHP37" s="170"/>
      <c r="KHQ37" s="173"/>
      <c r="KHR37" s="173"/>
      <c r="KHS37" s="170"/>
      <c r="KHT37" s="174"/>
      <c r="KHU37" s="175"/>
      <c r="KHV37" s="170"/>
      <c r="KHW37" s="176"/>
      <c r="KHX37" s="177"/>
      <c r="KHY37" s="178"/>
      <c r="KHZ37" s="169"/>
      <c r="KIA37" s="170"/>
      <c r="KIB37" s="171"/>
      <c r="KIC37" s="172"/>
      <c r="KID37" s="170"/>
      <c r="KIE37" s="173"/>
      <c r="KIF37" s="173"/>
      <c r="KIG37" s="170"/>
      <c r="KIH37" s="174"/>
      <c r="KII37" s="175"/>
      <c r="KIJ37" s="170"/>
      <c r="KIK37" s="176"/>
      <c r="KIL37" s="177"/>
      <c r="KIM37" s="178"/>
      <c r="KIN37" s="169"/>
      <c r="KIO37" s="170"/>
      <c r="KIP37" s="171"/>
      <c r="KIQ37" s="172"/>
      <c r="KIR37" s="170"/>
      <c r="KIS37" s="173"/>
      <c r="KIT37" s="173"/>
      <c r="KIU37" s="170"/>
      <c r="KIV37" s="174"/>
      <c r="KIW37" s="175"/>
      <c r="KIX37" s="170"/>
      <c r="KIY37" s="176"/>
      <c r="KIZ37" s="177"/>
      <c r="KJA37" s="178"/>
      <c r="KJB37" s="169"/>
      <c r="KJC37" s="170"/>
      <c r="KJD37" s="171"/>
      <c r="KJE37" s="172"/>
      <c r="KJF37" s="170"/>
      <c r="KJG37" s="173"/>
      <c r="KJH37" s="173"/>
      <c r="KJI37" s="170"/>
      <c r="KJJ37" s="174"/>
      <c r="KJK37" s="175"/>
      <c r="KJL37" s="170"/>
      <c r="KJM37" s="176"/>
      <c r="KJN37" s="177"/>
      <c r="KJO37" s="178"/>
      <c r="KJP37" s="169"/>
      <c r="KJQ37" s="170"/>
      <c r="KJR37" s="171"/>
      <c r="KJS37" s="172"/>
      <c r="KJT37" s="170"/>
      <c r="KJU37" s="173"/>
      <c r="KJV37" s="173"/>
      <c r="KJW37" s="170"/>
      <c r="KJX37" s="174"/>
      <c r="KJY37" s="175"/>
      <c r="KJZ37" s="170"/>
      <c r="KKA37" s="176"/>
      <c r="KKB37" s="177"/>
      <c r="KKC37" s="178"/>
      <c r="KKD37" s="169"/>
      <c r="KKE37" s="170"/>
      <c r="KKF37" s="171"/>
      <c r="KKG37" s="172"/>
      <c r="KKH37" s="170"/>
      <c r="KKI37" s="173"/>
      <c r="KKJ37" s="173"/>
      <c r="KKK37" s="170"/>
      <c r="KKL37" s="174"/>
      <c r="KKM37" s="175"/>
      <c r="KKN37" s="170"/>
      <c r="KKO37" s="176"/>
      <c r="KKP37" s="177"/>
      <c r="KKQ37" s="178"/>
      <c r="KKR37" s="169"/>
      <c r="KKS37" s="170"/>
      <c r="KKT37" s="171"/>
      <c r="KKU37" s="172"/>
      <c r="KKV37" s="170"/>
      <c r="KKW37" s="173"/>
      <c r="KKX37" s="173"/>
      <c r="KKY37" s="170"/>
      <c r="KKZ37" s="174"/>
      <c r="KLA37" s="175"/>
      <c r="KLB37" s="170"/>
      <c r="KLC37" s="176"/>
      <c r="KLD37" s="177"/>
      <c r="KLE37" s="178"/>
      <c r="KLF37" s="169"/>
      <c r="KLG37" s="170"/>
      <c r="KLH37" s="171"/>
      <c r="KLI37" s="172"/>
      <c r="KLJ37" s="170"/>
      <c r="KLK37" s="173"/>
      <c r="KLL37" s="173"/>
      <c r="KLM37" s="170"/>
      <c r="KLN37" s="174"/>
      <c r="KLO37" s="175"/>
      <c r="KLP37" s="170"/>
      <c r="KLQ37" s="176"/>
      <c r="KLR37" s="177"/>
      <c r="KLS37" s="178"/>
      <c r="KLT37" s="169"/>
      <c r="KLU37" s="170"/>
      <c r="KLV37" s="171"/>
      <c r="KLW37" s="172"/>
      <c r="KLX37" s="170"/>
      <c r="KLY37" s="173"/>
      <c r="KLZ37" s="173"/>
      <c r="KMA37" s="170"/>
      <c r="KMB37" s="174"/>
      <c r="KMC37" s="175"/>
      <c r="KMD37" s="170"/>
      <c r="KME37" s="176"/>
      <c r="KMF37" s="177"/>
      <c r="KMG37" s="178"/>
      <c r="KMH37" s="169"/>
      <c r="KMI37" s="170"/>
      <c r="KMJ37" s="171"/>
      <c r="KMK37" s="172"/>
      <c r="KML37" s="170"/>
      <c r="KMM37" s="173"/>
      <c r="KMN37" s="173"/>
      <c r="KMO37" s="170"/>
      <c r="KMP37" s="174"/>
      <c r="KMQ37" s="175"/>
      <c r="KMR37" s="170"/>
      <c r="KMS37" s="176"/>
      <c r="KMT37" s="177"/>
      <c r="KMU37" s="178"/>
      <c r="KMV37" s="169"/>
      <c r="KMW37" s="170"/>
      <c r="KMX37" s="171"/>
      <c r="KMY37" s="172"/>
      <c r="KMZ37" s="170"/>
      <c r="KNA37" s="173"/>
      <c r="KNB37" s="173"/>
      <c r="KNC37" s="170"/>
      <c r="KND37" s="174"/>
      <c r="KNE37" s="175"/>
      <c r="KNF37" s="170"/>
      <c r="KNG37" s="176"/>
      <c r="KNH37" s="177"/>
      <c r="KNI37" s="178"/>
      <c r="KNJ37" s="169"/>
      <c r="KNK37" s="170"/>
      <c r="KNL37" s="171"/>
      <c r="KNM37" s="172"/>
      <c r="KNN37" s="170"/>
      <c r="KNO37" s="173"/>
      <c r="KNP37" s="173"/>
      <c r="KNQ37" s="170"/>
      <c r="KNR37" s="174"/>
      <c r="KNS37" s="175"/>
      <c r="KNT37" s="170"/>
      <c r="KNU37" s="176"/>
      <c r="KNV37" s="177"/>
      <c r="KNW37" s="178"/>
      <c r="KNX37" s="169"/>
      <c r="KNY37" s="170"/>
      <c r="KNZ37" s="171"/>
      <c r="KOA37" s="172"/>
      <c r="KOB37" s="170"/>
      <c r="KOC37" s="173"/>
      <c r="KOD37" s="173"/>
      <c r="KOE37" s="170"/>
      <c r="KOF37" s="174"/>
      <c r="KOG37" s="175"/>
      <c r="KOH37" s="170"/>
      <c r="KOI37" s="176"/>
      <c r="KOJ37" s="177"/>
      <c r="KOK37" s="178"/>
      <c r="KOL37" s="169"/>
      <c r="KOM37" s="170"/>
      <c r="KON37" s="171"/>
      <c r="KOO37" s="172"/>
      <c r="KOP37" s="170"/>
      <c r="KOQ37" s="173"/>
      <c r="KOR37" s="173"/>
      <c r="KOS37" s="170"/>
      <c r="KOT37" s="174"/>
      <c r="KOU37" s="175"/>
      <c r="KOV37" s="170"/>
      <c r="KOW37" s="176"/>
      <c r="KOX37" s="177"/>
      <c r="KOY37" s="178"/>
      <c r="KOZ37" s="169"/>
      <c r="KPA37" s="170"/>
      <c r="KPB37" s="171"/>
      <c r="KPC37" s="172"/>
      <c r="KPD37" s="170"/>
      <c r="KPE37" s="173"/>
      <c r="KPF37" s="173"/>
      <c r="KPG37" s="170"/>
      <c r="KPH37" s="174"/>
      <c r="KPI37" s="175"/>
      <c r="KPJ37" s="170"/>
      <c r="KPK37" s="176"/>
      <c r="KPL37" s="177"/>
      <c r="KPM37" s="178"/>
      <c r="KPN37" s="169"/>
      <c r="KPO37" s="170"/>
      <c r="KPP37" s="171"/>
      <c r="KPQ37" s="172"/>
      <c r="KPR37" s="170"/>
      <c r="KPS37" s="173"/>
      <c r="KPT37" s="173"/>
      <c r="KPU37" s="170"/>
      <c r="KPV37" s="174"/>
      <c r="KPW37" s="175"/>
      <c r="KPX37" s="170"/>
      <c r="KPY37" s="176"/>
      <c r="KPZ37" s="177"/>
      <c r="KQA37" s="178"/>
      <c r="KQB37" s="169"/>
      <c r="KQC37" s="170"/>
      <c r="KQD37" s="171"/>
      <c r="KQE37" s="172"/>
      <c r="KQF37" s="170"/>
      <c r="KQG37" s="173"/>
      <c r="KQH37" s="173"/>
      <c r="KQI37" s="170"/>
      <c r="KQJ37" s="174"/>
      <c r="KQK37" s="175"/>
      <c r="KQL37" s="170"/>
      <c r="KQM37" s="176"/>
      <c r="KQN37" s="177"/>
      <c r="KQO37" s="178"/>
      <c r="KQP37" s="169"/>
      <c r="KQQ37" s="170"/>
      <c r="KQR37" s="171"/>
      <c r="KQS37" s="172"/>
      <c r="KQT37" s="170"/>
      <c r="KQU37" s="173"/>
      <c r="KQV37" s="173"/>
      <c r="KQW37" s="170"/>
      <c r="KQX37" s="174"/>
      <c r="KQY37" s="175"/>
      <c r="KQZ37" s="170"/>
      <c r="KRA37" s="176"/>
      <c r="KRB37" s="177"/>
      <c r="KRC37" s="178"/>
      <c r="KRD37" s="169"/>
      <c r="KRE37" s="170"/>
      <c r="KRF37" s="171"/>
      <c r="KRG37" s="172"/>
      <c r="KRH37" s="170"/>
      <c r="KRI37" s="173"/>
      <c r="KRJ37" s="173"/>
      <c r="KRK37" s="170"/>
      <c r="KRL37" s="174"/>
      <c r="KRM37" s="175"/>
      <c r="KRN37" s="170"/>
      <c r="KRO37" s="176"/>
      <c r="KRP37" s="177"/>
      <c r="KRQ37" s="178"/>
      <c r="KRR37" s="169"/>
      <c r="KRS37" s="170"/>
      <c r="KRT37" s="171"/>
      <c r="KRU37" s="172"/>
      <c r="KRV37" s="170"/>
      <c r="KRW37" s="173"/>
      <c r="KRX37" s="173"/>
      <c r="KRY37" s="170"/>
      <c r="KRZ37" s="174"/>
      <c r="KSA37" s="175"/>
      <c r="KSB37" s="170"/>
      <c r="KSC37" s="176"/>
      <c r="KSD37" s="177"/>
      <c r="KSE37" s="178"/>
      <c r="KSF37" s="169"/>
      <c r="KSG37" s="170"/>
      <c r="KSH37" s="171"/>
      <c r="KSI37" s="172"/>
      <c r="KSJ37" s="170"/>
      <c r="KSK37" s="173"/>
      <c r="KSL37" s="173"/>
      <c r="KSM37" s="170"/>
      <c r="KSN37" s="174"/>
      <c r="KSO37" s="175"/>
      <c r="KSP37" s="170"/>
      <c r="KSQ37" s="176"/>
      <c r="KSR37" s="177"/>
      <c r="KSS37" s="178"/>
      <c r="KST37" s="169"/>
      <c r="KSU37" s="170"/>
      <c r="KSV37" s="171"/>
      <c r="KSW37" s="172"/>
      <c r="KSX37" s="170"/>
      <c r="KSY37" s="173"/>
      <c r="KSZ37" s="173"/>
      <c r="KTA37" s="170"/>
      <c r="KTB37" s="174"/>
      <c r="KTC37" s="175"/>
      <c r="KTD37" s="170"/>
      <c r="KTE37" s="176"/>
      <c r="KTF37" s="177"/>
      <c r="KTG37" s="178"/>
      <c r="KTH37" s="169"/>
      <c r="KTI37" s="170"/>
      <c r="KTJ37" s="171"/>
      <c r="KTK37" s="172"/>
      <c r="KTL37" s="170"/>
      <c r="KTM37" s="173"/>
      <c r="KTN37" s="173"/>
      <c r="KTO37" s="170"/>
      <c r="KTP37" s="174"/>
      <c r="KTQ37" s="175"/>
      <c r="KTR37" s="170"/>
      <c r="KTS37" s="176"/>
      <c r="KTT37" s="177"/>
      <c r="KTU37" s="178"/>
      <c r="KTV37" s="169"/>
      <c r="KTW37" s="170"/>
      <c r="KTX37" s="171"/>
      <c r="KTY37" s="172"/>
      <c r="KTZ37" s="170"/>
      <c r="KUA37" s="173"/>
      <c r="KUB37" s="173"/>
      <c r="KUC37" s="170"/>
      <c r="KUD37" s="174"/>
      <c r="KUE37" s="175"/>
      <c r="KUF37" s="170"/>
      <c r="KUG37" s="176"/>
      <c r="KUH37" s="177"/>
      <c r="KUI37" s="178"/>
      <c r="KUJ37" s="169"/>
      <c r="KUK37" s="170"/>
      <c r="KUL37" s="171"/>
      <c r="KUM37" s="172"/>
      <c r="KUN37" s="170"/>
      <c r="KUO37" s="173"/>
      <c r="KUP37" s="173"/>
      <c r="KUQ37" s="170"/>
      <c r="KUR37" s="174"/>
      <c r="KUS37" s="175"/>
      <c r="KUT37" s="170"/>
      <c r="KUU37" s="176"/>
      <c r="KUV37" s="177"/>
      <c r="KUW37" s="178"/>
      <c r="KUX37" s="169"/>
      <c r="KUY37" s="170"/>
      <c r="KUZ37" s="171"/>
      <c r="KVA37" s="172"/>
      <c r="KVB37" s="170"/>
      <c r="KVC37" s="173"/>
      <c r="KVD37" s="173"/>
      <c r="KVE37" s="170"/>
      <c r="KVF37" s="174"/>
      <c r="KVG37" s="175"/>
      <c r="KVH37" s="170"/>
      <c r="KVI37" s="176"/>
      <c r="KVJ37" s="177"/>
      <c r="KVK37" s="178"/>
      <c r="KVL37" s="169"/>
      <c r="KVM37" s="170"/>
      <c r="KVN37" s="171"/>
      <c r="KVO37" s="172"/>
      <c r="KVP37" s="170"/>
      <c r="KVQ37" s="173"/>
      <c r="KVR37" s="173"/>
      <c r="KVS37" s="170"/>
      <c r="KVT37" s="174"/>
      <c r="KVU37" s="175"/>
      <c r="KVV37" s="170"/>
      <c r="KVW37" s="176"/>
      <c r="KVX37" s="177"/>
      <c r="KVY37" s="178"/>
      <c r="KVZ37" s="169"/>
      <c r="KWA37" s="170"/>
      <c r="KWB37" s="171"/>
      <c r="KWC37" s="172"/>
      <c r="KWD37" s="170"/>
      <c r="KWE37" s="173"/>
      <c r="KWF37" s="173"/>
      <c r="KWG37" s="170"/>
      <c r="KWH37" s="174"/>
      <c r="KWI37" s="175"/>
      <c r="KWJ37" s="170"/>
      <c r="KWK37" s="176"/>
      <c r="KWL37" s="177"/>
      <c r="KWM37" s="178"/>
      <c r="KWN37" s="169"/>
      <c r="KWO37" s="170"/>
      <c r="KWP37" s="171"/>
      <c r="KWQ37" s="172"/>
      <c r="KWR37" s="170"/>
      <c r="KWS37" s="173"/>
      <c r="KWT37" s="173"/>
      <c r="KWU37" s="170"/>
      <c r="KWV37" s="174"/>
      <c r="KWW37" s="175"/>
      <c r="KWX37" s="170"/>
      <c r="KWY37" s="176"/>
      <c r="KWZ37" s="177"/>
      <c r="KXA37" s="178"/>
      <c r="KXB37" s="169"/>
      <c r="KXC37" s="170"/>
      <c r="KXD37" s="171"/>
      <c r="KXE37" s="172"/>
      <c r="KXF37" s="170"/>
      <c r="KXG37" s="173"/>
      <c r="KXH37" s="173"/>
      <c r="KXI37" s="170"/>
      <c r="KXJ37" s="174"/>
      <c r="KXK37" s="175"/>
      <c r="KXL37" s="170"/>
      <c r="KXM37" s="176"/>
      <c r="KXN37" s="177"/>
      <c r="KXO37" s="178"/>
      <c r="KXP37" s="169"/>
      <c r="KXQ37" s="170"/>
      <c r="KXR37" s="171"/>
      <c r="KXS37" s="172"/>
      <c r="KXT37" s="170"/>
      <c r="KXU37" s="173"/>
      <c r="KXV37" s="173"/>
      <c r="KXW37" s="170"/>
      <c r="KXX37" s="174"/>
      <c r="KXY37" s="175"/>
      <c r="KXZ37" s="170"/>
      <c r="KYA37" s="176"/>
      <c r="KYB37" s="177"/>
      <c r="KYC37" s="178"/>
      <c r="KYD37" s="169"/>
      <c r="KYE37" s="170"/>
      <c r="KYF37" s="171"/>
      <c r="KYG37" s="172"/>
      <c r="KYH37" s="170"/>
      <c r="KYI37" s="173"/>
      <c r="KYJ37" s="173"/>
      <c r="KYK37" s="170"/>
      <c r="KYL37" s="174"/>
      <c r="KYM37" s="175"/>
      <c r="KYN37" s="170"/>
      <c r="KYO37" s="176"/>
      <c r="KYP37" s="177"/>
      <c r="KYQ37" s="178"/>
      <c r="KYR37" s="169"/>
      <c r="KYS37" s="170"/>
      <c r="KYT37" s="171"/>
      <c r="KYU37" s="172"/>
      <c r="KYV37" s="170"/>
      <c r="KYW37" s="173"/>
      <c r="KYX37" s="173"/>
      <c r="KYY37" s="170"/>
      <c r="KYZ37" s="174"/>
      <c r="KZA37" s="175"/>
      <c r="KZB37" s="170"/>
      <c r="KZC37" s="176"/>
      <c r="KZD37" s="177"/>
      <c r="KZE37" s="178"/>
      <c r="KZF37" s="169"/>
      <c r="KZG37" s="170"/>
      <c r="KZH37" s="171"/>
      <c r="KZI37" s="172"/>
      <c r="KZJ37" s="170"/>
      <c r="KZK37" s="173"/>
      <c r="KZL37" s="173"/>
      <c r="KZM37" s="170"/>
      <c r="KZN37" s="174"/>
      <c r="KZO37" s="175"/>
      <c r="KZP37" s="170"/>
      <c r="KZQ37" s="176"/>
      <c r="KZR37" s="177"/>
      <c r="KZS37" s="178"/>
      <c r="KZT37" s="169"/>
      <c r="KZU37" s="170"/>
      <c r="KZV37" s="171"/>
      <c r="KZW37" s="172"/>
      <c r="KZX37" s="170"/>
      <c r="KZY37" s="173"/>
      <c r="KZZ37" s="173"/>
      <c r="LAA37" s="170"/>
      <c r="LAB37" s="174"/>
      <c r="LAC37" s="175"/>
      <c r="LAD37" s="170"/>
      <c r="LAE37" s="176"/>
      <c r="LAF37" s="177"/>
      <c r="LAG37" s="178"/>
      <c r="LAH37" s="169"/>
      <c r="LAI37" s="170"/>
      <c r="LAJ37" s="171"/>
      <c r="LAK37" s="172"/>
      <c r="LAL37" s="170"/>
      <c r="LAM37" s="173"/>
      <c r="LAN37" s="173"/>
      <c r="LAO37" s="170"/>
      <c r="LAP37" s="174"/>
      <c r="LAQ37" s="175"/>
      <c r="LAR37" s="170"/>
      <c r="LAS37" s="176"/>
      <c r="LAT37" s="177"/>
      <c r="LAU37" s="178"/>
      <c r="LAV37" s="169"/>
      <c r="LAW37" s="170"/>
      <c r="LAX37" s="171"/>
      <c r="LAY37" s="172"/>
      <c r="LAZ37" s="170"/>
      <c r="LBA37" s="173"/>
      <c r="LBB37" s="173"/>
      <c r="LBC37" s="170"/>
      <c r="LBD37" s="174"/>
      <c r="LBE37" s="175"/>
      <c r="LBF37" s="170"/>
      <c r="LBG37" s="176"/>
      <c r="LBH37" s="177"/>
      <c r="LBI37" s="178"/>
      <c r="LBJ37" s="169"/>
      <c r="LBK37" s="170"/>
      <c r="LBL37" s="171"/>
      <c r="LBM37" s="172"/>
      <c r="LBN37" s="170"/>
      <c r="LBO37" s="173"/>
      <c r="LBP37" s="173"/>
      <c r="LBQ37" s="170"/>
      <c r="LBR37" s="174"/>
      <c r="LBS37" s="175"/>
      <c r="LBT37" s="170"/>
      <c r="LBU37" s="176"/>
      <c r="LBV37" s="177"/>
      <c r="LBW37" s="178"/>
      <c r="LBX37" s="169"/>
      <c r="LBY37" s="170"/>
      <c r="LBZ37" s="171"/>
      <c r="LCA37" s="172"/>
      <c r="LCB37" s="170"/>
      <c r="LCC37" s="173"/>
      <c r="LCD37" s="173"/>
      <c r="LCE37" s="170"/>
      <c r="LCF37" s="174"/>
      <c r="LCG37" s="175"/>
      <c r="LCH37" s="170"/>
      <c r="LCI37" s="176"/>
      <c r="LCJ37" s="177"/>
      <c r="LCK37" s="178"/>
      <c r="LCL37" s="169"/>
      <c r="LCM37" s="170"/>
      <c r="LCN37" s="171"/>
      <c r="LCO37" s="172"/>
      <c r="LCP37" s="170"/>
      <c r="LCQ37" s="173"/>
      <c r="LCR37" s="173"/>
      <c r="LCS37" s="170"/>
      <c r="LCT37" s="174"/>
      <c r="LCU37" s="175"/>
      <c r="LCV37" s="170"/>
      <c r="LCW37" s="176"/>
      <c r="LCX37" s="177"/>
      <c r="LCY37" s="178"/>
      <c r="LCZ37" s="169"/>
      <c r="LDA37" s="170"/>
      <c r="LDB37" s="171"/>
      <c r="LDC37" s="172"/>
      <c r="LDD37" s="170"/>
      <c r="LDE37" s="173"/>
      <c r="LDF37" s="173"/>
      <c r="LDG37" s="170"/>
      <c r="LDH37" s="174"/>
      <c r="LDI37" s="175"/>
      <c r="LDJ37" s="170"/>
      <c r="LDK37" s="176"/>
      <c r="LDL37" s="177"/>
      <c r="LDM37" s="178"/>
      <c r="LDN37" s="169"/>
      <c r="LDO37" s="170"/>
      <c r="LDP37" s="171"/>
      <c r="LDQ37" s="172"/>
      <c r="LDR37" s="170"/>
      <c r="LDS37" s="173"/>
      <c r="LDT37" s="173"/>
      <c r="LDU37" s="170"/>
      <c r="LDV37" s="174"/>
      <c r="LDW37" s="175"/>
      <c r="LDX37" s="170"/>
      <c r="LDY37" s="176"/>
      <c r="LDZ37" s="177"/>
      <c r="LEA37" s="178"/>
      <c r="LEB37" s="169"/>
      <c r="LEC37" s="170"/>
      <c r="LED37" s="171"/>
      <c r="LEE37" s="172"/>
      <c r="LEF37" s="170"/>
      <c r="LEG37" s="173"/>
      <c r="LEH37" s="173"/>
      <c r="LEI37" s="170"/>
      <c r="LEJ37" s="174"/>
      <c r="LEK37" s="175"/>
      <c r="LEL37" s="170"/>
      <c r="LEM37" s="176"/>
      <c r="LEN37" s="177"/>
      <c r="LEO37" s="178"/>
      <c r="LEP37" s="169"/>
      <c r="LEQ37" s="170"/>
      <c r="LER37" s="171"/>
      <c r="LES37" s="172"/>
      <c r="LET37" s="170"/>
      <c r="LEU37" s="173"/>
      <c r="LEV37" s="173"/>
      <c r="LEW37" s="170"/>
      <c r="LEX37" s="174"/>
      <c r="LEY37" s="175"/>
      <c r="LEZ37" s="170"/>
      <c r="LFA37" s="176"/>
      <c r="LFB37" s="177"/>
      <c r="LFC37" s="178"/>
      <c r="LFD37" s="169"/>
      <c r="LFE37" s="170"/>
      <c r="LFF37" s="171"/>
      <c r="LFG37" s="172"/>
      <c r="LFH37" s="170"/>
      <c r="LFI37" s="173"/>
      <c r="LFJ37" s="173"/>
      <c r="LFK37" s="170"/>
      <c r="LFL37" s="174"/>
      <c r="LFM37" s="175"/>
      <c r="LFN37" s="170"/>
      <c r="LFO37" s="176"/>
      <c r="LFP37" s="177"/>
      <c r="LFQ37" s="178"/>
      <c r="LFR37" s="169"/>
      <c r="LFS37" s="170"/>
      <c r="LFT37" s="171"/>
      <c r="LFU37" s="172"/>
      <c r="LFV37" s="170"/>
      <c r="LFW37" s="173"/>
      <c r="LFX37" s="173"/>
      <c r="LFY37" s="170"/>
      <c r="LFZ37" s="174"/>
      <c r="LGA37" s="175"/>
      <c r="LGB37" s="170"/>
      <c r="LGC37" s="176"/>
      <c r="LGD37" s="177"/>
      <c r="LGE37" s="178"/>
      <c r="LGF37" s="169"/>
      <c r="LGG37" s="170"/>
      <c r="LGH37" s="171"/>
      <c r="LGI37" s="172"/>
      <c r="LGJ37" s="170"/>
      <c r="LGK37" s="173"/>
      <c r="LGL37" s="173"/>
      <c r="LGM37" s="170"/>
      <c r="LGN37" s="174"/>
      <c r="LGO37" s="175"/>
      <c r="LGP37" s="170"/>
      <c r="LGQ37" s="176"/>
      <c r="LGR37" s="177"/>
      <c r="LGS37" s="178"/>
      <c r="LGT37" s="169"/>
      <c r="LGU37" s="170"/>
      <c r="LGV37" s="171"/>
      <c r="LGW37" s="172"/>
      <c r="LGX37" s="170"/>
      <c r="LGY37" s="173"/>
      <c r="LGZ37" s="173"/>
      <c r="LHA37" s="170"/>
      <c r="LHB37" s="174"/>
      <c r="LHC37" s="175"/>
      <c r="LHD37" s="170"/>
      <c r="LHE37" s="176"/>
      <c r="LHF37" s="177"/>
      <c r="LHG37" s="178"/>
      <c r="LHH37" s="169"/>
      <c r="LHI37" s="170"/>
      <c r="LHJ37" s="171"/>
      <c r="LHK37" s="172"/>
      <c r="LHL37" s="170"/>
      <c r="LHM37" s="173"/>
      <c r="LHN37" s="173"/>
      <c r="LHO37" s="170"/>
      <c r="LHP37" s="174"/>
      <c r="LHQ37" s="175"/>
      <c r="LHR37" s="170"/>
      <c r="LHS37" s="176"/>
      <c r="LHT37" s="177"/>
      <c r="LHU37" s="178"/>
      <c r="LHV37" s="169"/>
      <c r="LHW37" s="170"/>
      <c r="LHX37" s="171"/>
      <c r="LHY37" s="172"/>
      <c r="LHZ37" s="170"/>
      <c r="LIA37" s="173"/>
      <c r="LIB37" s="173"/>
      <c r="LIC37" s="170"/>
      <c r="LID37" s="174"/>
      <c r="LIE37" s="175"/>
      <c r="LIF37" s="170"/>
      <c r="LIG37" s="176"/>
      <c r="LIH37" s="177"/>
      <c r="LII37" s="178"/>
      <c r="LIJ37" s="169"/>
      <c r="LIK37" s="170"/>
      <c r="LIL37" s="171"/>
      <c r="LIM37" s="172"/>
      <c r="LIN37" s="170"/>
      <c r="LIO37" s="173"/>
      <c r="LIP37" s="173"/>
      <c r="LIQ37" s="170"/>
      <c r="LIR37" s="174"/>
      <c r="LIS37" s="175"/>
      <c r="LIT37" s="170"/>
      <c r="LIU37" s="176"/>
      <c r="LIV37" s="177"/>
      <c r="LIW37" s="178"/>
      <c r="LIX37" s="169"/>
      <c r="LIY37" s="170"/>
      <c r="LIZ37" s="171"/>
      <c r="LJA37" s="172"/>
      <c r="LJB37" s="170"/>
      <c r="LJC37" s="173"/>
      <c r="LJD37" s="173"/>
      <c r="LJE37" s="170"/>
      <c r="LJF37" s="174"/>
      <c r="LJG37" s="175"/>
      <c r="LJH37" s="170"/>
      <c r="LJI37" s="176"/>
      <c r="LJJ37" s="177"/>
      <c r="LJK37" s="178"/>
      <c r="LJL37" s="169"/>
      <c r="LJM37" s="170"/>
      <c r="LJN37" s="171"/>
      <c r="LJO37" s="172"/>
      <c r="LJP37" s="170"/>
      <c r="LJQ37" s="173"/>
      <c r="LJR37" s="173"/>
      <c r="LJS37" s="170"/>
      <c r="LJT37" s="174"/>
      <c r="LJU37" s="175"/>
      <c r="LJV37" s="170"/>
      <c r="LJW37" s="176"/>
      <c r="LJX37" s="177"/>
      <c r="LJY37" s="178"/>
      <c r="LJZ37" s="169"/>
      <c r="LKA37" s="170"/>
      <c r="LKB37" s="171"/>
      <c r="LKC37" s="172"/>
      <c r="LKD37" s="170"/>
      <c r="LKE37" s="173"/>
      <c r="LKF37" s="173"/>
      <c r="LKG37" s="170"/>
      <c r="LKH37" s="174"/>
      <c r="LKI37" s="175"/>
      <c r="LKJ37" s="170"/>
      <c r="LKK37" s="176"/>
      <c r="LKL37" s="177"/>
      <c r="LKM37" s="178"/>
      <c r="LKN37" s="169"/>
      <c r="LKO37" s="170"/>
      <c r="LKP37" s="171"/>
      <c r="LKQ37" s="172"/>
      <c r="LKR37" s="170"/>
      <c r="LKS37" s="173"/>
      <c r="LKT37" s="173"/>
      <c r="LKU37" s="170"/>
      <c r="LKV37" s="174"/>
      <c r="LKW37" s="175"/>
      <c r="LKX37" s="170"/>
      <c r="LKY37" s="176"/>
      <c r="LKZ37" s="177"/>
      <c r="LLA37" s="178"/>
      <c r="LLB37" s="169"/>
      <c r="LLC37" s="170"/>
      <c r="LLD37" s="171"/>
      <c r="LLE37" s="172"/>
      <c r="LLF37" s="170"/>
      <c r="LLG37" s="173"/>
      <c r="LLH37" s="173"/>
      <c r="LLI37" s="170"/>
      <c r="LLJ37" s="174"/>
      <c r="LLK37" s="175"/>
      <c r="LLL37" s="170"/>
      <c r="LLM37" s="176"/>
      <c r="LLN37" s="177"/>
      <c r="LLO37" s="178"/>
      <c r="LLP37" s="169"/>
      <c r="LLQ37" s="170"/>
      <c r="LLR37" s="171"/>
      <c r="LLS37" s="172"/>
      <c r="LLT37" s="170"/>
      <c r="LLU37" s="173"/>
      <c r="LLV37" s="173"/>
      <c r="LLW37" s="170"/>
      <c r="LLX37" s="174"/>
      <c r="LLY37" s="175"/>
      <c r="LLZ37" s="170"/>
      <c r="LMA37" s="176"/>
      <c r="LMB37" s="177"/>
      <c r="LMC37" s="178"/>
      <c r="LMD37" s="169"/>
      <c r="LME37" s="170"/>
      <c r="LMF37" s="171"/>
      <c r="LMG37" s="172"/>
      <c r="LMH37" s="170"/>
      <c r="LMI37" s="173"/>
      <c r="LMJ37" s="173"/>
      <c r="LMK37" s="170"/>
      <c r="LML37" s="174"/>
      <c r="LMM37" s="175"/>
      <c r="LMN37" s="170"/>
      <c r="LMO37" s="176"/>
      <c r="LMP37" s="177"/>
      <c r="LMQ37" s="178"/>
      <c r="LMR37" s="169"/>
      <c r="LMS37" s="170"/>
      <c r="LMT37" s="171"/>
      <c r="LMU37" s="172"/>
      <c r="LMV37" s="170"/>
      <c r="LMW37" s="173"/>
      <c r="LMX37" s="173"/>
      <c r="LMY37" s="170"/>
      <c r="LMZ37" s="174"/>
      <c r="LNA37" s="175"/>
      <c r="LNB37" s="170"/>
      <c r="LNC37" s="176"/>
      <c r="LND37" s="177"/>
      <c r="LNE37" s="178"/>
      <c r="LNF37" s="169"/>
      <c r="LNG37" s="170"/>
      <c r="LNH37" s="171"/>
      <c r="LNI37" s="172"/>
      <c r="LNJ37" s="170"/>
      <c r="LNK37" s="173"/>
      <c r="LNL37" s="173"/>
      <c r="LNM37" s="170"/>
      <c r="LNN37" s="174"/>
      <c r="LNO37" s="175"/>
      <c r="LNP37" s="170"/>
      <c r="LNQ37" s="176"/>
      <c r="LNR37" s="177"/>
      <c r="LNS37" s="178"/>
      <c r="LNT37" s="169"/>
      <c r="LNU37" s="170"/>
      <c r="LNV37" s="171"/>
      <c r="LNW37" s="172"/>
      <c r="LNX37" s="170"/>
      <c r="LNY37" s="173"/>
      <c r="LNZ37" s="173"/>
      <c r="LOA37" s="170"/>
      <c r="LOB37" s="174"/>
      <c r="LOC37" s="175"/>
      <c r="LOD37" s="170"/>
      <c r="LOE37" s="176"/>
      <c r="LOF37" s="177"/>
      <c r="LOG37" s="178"/>
      <c r="LOH37" s="169"/>
      <c r="LOI37" s="170"/>
      <c r="LOJ37" s="171"/>
      <c r="LOK37" s="172"/>
      <c r="LOL37" s="170"/>
      <c r="LOM37" s="173"/>
      <c r="LON37" s="173"/>
      <c r="LOO37" s="170"/>
      <c r="LOP37" s="174"/>
      <c r="LOQ37" s="175"/>
      <c r="LOR37" s="170"/>
      <c r="LOS37" s="176"/>
      <c r="LOT37" s="177"/>
      <c r="LOU37" s="178"/>
      <c r="LOV37" s="169"/>
      <c r="LOW37" s="170"/>
      <c r="LOX37" s="171"/>
      <c r="LOY37" s="172"/>
      <c r="LOZ37" s="170"/>
      <c r="LPA37" s="173"/>
      <c r="LPB37" s="173"/>
      <c r="LPC37" s="170"/>
      <c r="LPD37" s="174"/>
      <c r="LPE37" s="175"/>
      <c r="LPF37" s="170"/>
      <c r="LPG37" s="176"/>
      <c r="LPH37" s="177"/>
      <c r="LPI37" s="178"/>
      <c r="LPJ37" s="169"/>
      <c r="LPK37" s="170"/>
      <c r="LPL37" s="171"/>
      <c r="LPM37" s="172"/>
      <c r="LPN37" s="170"/>
      <c r="LPO37" s="173"/>
      <c r="LPP37" s="173"/>
      <c r="LPQ37" s="170"/>
      <c r="LPR37" s="174"/>
      <c r="LPS37" s="175"/>
      <c r="LPT37" s="170"/>
      <c r="LPU37" s="176"/>
      <c r="LPV37" s="177"/>
      <c r="LPW37" s="178"/>
      <c r="LPX37" s="169"/>
      <c r="LPY37" s="170"/>
      <c r="LPZ37" s="171"/>
      <c r="LQA37" s="172"/>
      <c r="LQB37" s="170"/>
      <c r="LQC37" s="173"/>
      <c r="LQD37" s="173"/>
      <c r="LQE37" s="170"/>
      <c r="LQF37" s="174"/>
      <c r="LQG37" s="175"/>
      <c r="LQH37" s="170"/>
      <c r="LQI37" s="176"/>
      <c r="LQJ37" s="177"/>
      <c r="LQK37" s="178"/>
      <c r="LQL37" s="169"/>
      <c r="LQM37" s="170"/>
      <c r="LQN37" s="171"/>
      <c r="LQO37" s="172"/>
      <c r="LQP37" s="170"/>
      <c r="LQQ37" s="173"/>
      <c r="LQR37" s="173"/>
      <c r="LQS37" s="170"/>
      <c r="LQT37" s="174"/>
      <c r="LQU37" s="175"/>
      <c r="LQV37" s="170"/>
      <c r="LQW37" s="176"/>
      <c r="LQX37" s="177"/>
      <c r="LQY37" s="178"/>
      <c r="LQZ37" s="169"/>
      <c r="LRA37" s="170"/>
      <c r="LRB37" s="171"/>
      <c r="LRC37" s="172"/>
      <c r="LRD37" s="170"/>
      <c r="LRE37" s="173"/>
      <c r="LRF37" s="173"/>
      <c r="LRG37" s="170"/>
      <c r="LRH37" s="174"/>
      <c r="LRI37" s="175"/>
      <c r="LRJ37" s="170"/>
      <c r="LRK37" s="176"/>
      <c r="LRL37" s="177"/>
      <c r="LRM37" s="178"/>
      <c r="LRN37" s="169"/>
      <c r="LRO37" s="170"/>
      <c r="LRP37" s="171"/>
      <c r="LRQ37" s="172"/>
      <c r="LRR37" s="170"/>
      <c r="LRS37" s="173"/>
      <c r="LRT37" s="173"/>
      <c r="LRU37" s="170"/>
      <c r="LRV37" s="174"/>
      <c r="LRW37" s="175"/>
      <c r="LRX37" s="170"/>
      <c r="LRY37" s="176"/>
      <c r="LRZ37" s="177"/>
      <c r="LSA37" s="178"/>
      <c r="LSB37" s="169"/>
      <c r="LSC37" s="170"/>
      <c r="LSD37" s="171"/>
      <c r="LSE37" s="172"/>
      <c r="LSF37" s="170"/>
      <c r="LSG37" s="173"/>
      <c r="LSH37" s="173"/>
      <c r="LSI37" s="170"/>
      <c r="LSJ37" s="174"/>
      <c r="LSK37" s="175"/>
      <c r="LSL37" s="170"/>
      <c r="LSM37" s="176"/>
      <c r="LSN37" s="177"/>
      <c r="LSO37" s="178"/>
      <c r="LSP37" s="169"/>
      <c r="LSQ37" s="170"/>
      <c r="LSR37" s="171"/>
      <c r="LSS37" s="172"/>
      <c r="LST37" s="170"/>
      <c r="LSU37" s="173"/>
      <c r="LSV37" s="173"/>
      <c r="LSW37" s="170"/>
      <c r="LSX37" s="174"/>
      <c r="LSY37" s="175"/>
      <c r="LSZ37" s="170"/>
      <c r="LTA37" s="176"/>
      <c r="LTB37" s="177"/>
      <c r="LTC37" s="178"/>
      <c r="LTD37" s="169"/>
      <c r="LTE37" s="170"/>
      <c r="LTF37" s="171"/>
      <c r="LTG37" s="172"/>
      <c r="LTH37" s="170"/>
      <c r="LTI37" s="173"/>
      <c r="LTJ37" s="173"/>
      <c r="LTK37" s="170"/>
      <c r="LTL37" s="174"/>
      <c r="LTM37" s="175"/>
      <c r="LTN37" s="170"/>
      <c r="LTO37" s="176"/>
      <c r="LTP37" s="177"/>
      <c r="LTQ37" s="178"/>
      <c r="LTR37" s="169"/>
      <c r="LTS37" s="170"/>
      <c r="LTT37" s="171"/>
      <c r="LTU37" s="172"/>
      <c r="LTV37" s="170"/>
      <c r="LTW37" s="173"/>
      <c r="LTX37" s="173"/>
      <c r="LTY37" s="170"/>
      <c r="LTZ37" s="174"/>
      <c r="LUA37" s="175"/>
      <c r="LUB37" s="170"/>
      <c r="LUC37" s="176"/>
      <c r="LUD37" s="177"/>
      <c r="LUE37" s="178"/>
      <c r="LUF37" s="169"/>
      <c r="LUG37" s="170"/>
      <c r="LUH37" s="171"/>
      <c r="LUI37" s="172"/>
      <c r="LUJ37" s="170"/>
      <c r="LUK37" s="173"/>
      <c r="LUL37" s="173"/>
      <c r="LUM37" s="170"/>
      <c r="LUN37" s="174"/>
      <c r="LUO37" s="175"/>
      <c r="LUP37" s="170"/>
      <c r="LUQ37" s="176"/>
      <c r="LUR37" s="177"/>
      <c r="LUS37" s="178"/>
      <c r="LUT37" s="169"/>
      <c r="LUU37" s="170"/>
      <c r="LUV37" s="171"/>
      <c r="LUW37" s="172"/>
      <c r="LUX37" s="170"/>
      <c r="LUY37" s="173"/>
      <c r="LUZ37" s="173"/>
      <c r="LVA37" s="170"/>
      <c r="LVB37" s="174"/>
      <c r="LVC37" s="175"/>
      <c r="LVD37" s="170"/>
      <c r="LVE37" s="176"/>
      <c r="LVF37" s="177"/>
      <c r="LVG37" s="178"/>
      <c r="LVH37" s="169"/>
      <c r="LVI37" s="170"/>
      <c r="LVJ37" s="171"/>
      <c r="LVK37" s="172"/>
      <c r="LVL37" s="170"/>
      <c r="LVM37" s="173"/>
      <c r="LVN37" s="173"/>
      <c r="LVO37" s="170"/>
      <c r="LVP37" s="174"/>
      <c r="LVQ37" s="175"/>
      <c r="LVR37" s="170"/>
      <c r="LVS37" s="176"/>
      <c r="LVT37" s="177"/>
      <c r="LVU37" s="178"/>
      <c r="LVV37" s="169"/>
      <c r="LVW37" s="170"/>
      <c r="LVX37" s="171"/>
      <c r="LVY37" s="172"/>
      <c r="LVZ37" s="170"/>
      <c r="LWA37" s="173"/>
      <c r="LWB37" s="173"/>
      <c r="LWC37" s="170"/>
      <c r="LWD37" s="174"/>
      <c r="LWE37" s="175"/>
      <c r="LWF37" s="170"/>
      <c r="LWG37" s="176"/>
      <c r="LWH37" s="177"/>
      <c r="LWI37" s="178"/>
      <c r="LWJ37" s="169"/>
      <c r="LWK37" s="170"/>
      <c r="LWL37" s="171"/>
      <c r="LWM37" s="172"/>
      <c r="LWN37" s="170"/>
      <c r="LWO37" s="173"/>
      <c r="LWP37" s="173"/>
      <c r="LWQ37" s="170"/>
      <c r="LWR37" s="174"/>
      <c r="LWS37" s="175"/>
      <c r="LWT37" s="170"/>
      <c r="LWU37" s="176"/>
      <c r="LWV37" s="177"/>
      <c r="LWW37" s="178"/>
      <c r="LWX37" s="169"/>
      <c r="LWY37" s="170"/>
      <c r="LWZ37" s="171"/>
      <c r="LXA37" s="172"/>
      <c r="LXB37" s="170"/>
      <c r="LXC37" s="173"/>
      <c r="LXD37" s="173"/>
      <c r="LXE37" s="170"/>
      <c r="LXF37" s="174"/>
      <c r="LXG37" s="175"/>
      <c r="LXH37" s="170"/>
      <c r="LXI37" s="176"/>
      <c r="LXJ37" s="177"/>
      <c r="LXK37" s="178"/>
      <c r="LXL37" s="169"/>
      <c r="LXM37" s="170"/>
      <c r="LXN37" s="171"/>
      <c r="LXO37" s="172"/>
      <c r="LXP37" s="170"/>
      <c r="LXQ37" s="173"/>
      <c r="LXR37" s="173"/>
      <c r="LXS37" s="170"/>
      <c r="LXT37" s="174"/>
      <c r="LXU37" s="175"/>
      <c r="LXV37" s="170"/>
      <c r="LXW37" s="176"/>
      <c r="LXX37" s="177"/>
      <c r="LXY37" s="178"/>
      <c r="LXZ37" s="169"/>
      <c r="LYA37" s="170"/>
      <c r="LYB37" s="171"/>
      <c r="LYC37" s="172"/>
      <c r="LYD37" s="170"/>
      <c r="LYE37" s="173"/>
      <c r="LYF37" s="173"/>
      <c r="LYG37" s="170"/>
      <c r="LYH37" s="174"/>
      <c r="LYI37" s="175"/>
      <c r="LYJ37" s="170"/>
      <c r="LYK37" s="176"/>
      <c r="LYL37" s="177"/>
      <c r="LYM37" s="178"/>
      <c r="LYN37" s="169"/>
      <c r="LYO37" s="170"/>
      <c r="LYP37" s="171"/>
      <c r="LYQ37" s="172"/>
      <c r="LYR37" s="170"/>
      <c r="LYS37" s="173"/>
      <c r="LYT37" s="173"/>
      <c r="LYU37" s="170"/>
      <c r="LYV37" s="174"/>
      <c r="LYW37" s="175"/>
      <c r="LYX37" s="170"/>
      <c r="LYY37" s="176"/>
      <c r="LYZ37" s="177"/>
      <c r="LZA37" s="178"/>
      <c r="LZB37" s="169"/>
      <c r="LZC37" s="170"/>
      <c r="LZD37" s="171"/>
      <c r="LZE37" s="172"/>
      <c r="LZF37" s="170"/>
      <c r="LZG37" s="173"/>
      <c r="LZH37" s="173"/>
      <c r="LZI37" s="170"/>
      <c r="LZJ37" s="174"/>
      <c r="LZK37" s="175"/>
      <c r="LZL37" s="170"/>
      <c r="LZM37" s="176"/>
      <c r="LZN37" s="177"/>
      <c r="LZO37" s="178"/>
      <c r="LZP37" s="169"/>
      <c r="LZQ37" s="170"/>
      <c r="LZR37" s="171"/>
      <c r="LZS37" s="172"/>
      <c r="LZT37" s="170"/>
      <c r="LZU37" s="173"/>
      <c r="LZV37" s="173"/>
      <c r="LZW37" s="170"/>
      <c r="LZX37" s="174"/>
      <c r="LZY37" s="175"/>
      <c r="LZZ37" s="170"/>
      <c r="MAA37" s="176"/>
      <c r="MAB37" s="177"/>
      <c r="MAC37" s="178"/>
      <c r="MAD37" s="169"/>
      <c r="MAE37" s="170"/>
      <c r="MAF37" s="171"/>
      <c r="MAG37" s="172"/>
      <c r="MAH37" s="170"/>
      <c r="MAI37" s="173"/>
      <c r="MAJ37" s="173"/>
      <c r="MAK37" s="170"/>
      <c r="MAL37" s="174"/>
      <c r="MAM37" s="175"/>
      <c r="MAN37" s="170"/>
      <c r="MAO37" s="176"/>
      <c r="MAP37" s="177"/>
      <c r="MAQ37" s="178"/>
      <c r="MAR37" s="169"/>
      <c r="MAS37" s="170"/>
      <c r="MAT37" s="171"/>
      <c r="MAU37" s="172"/>
      <c r="MAV37" s="170"/>
      <c r="MAW37" s="173"/>
      <c r="MAX37" s="173"/>
      <c r="MAY37" s="170"/>
      <c r="MAZ37" s="174"/>
      <c r="MBA37" s="175"/>
      <c r="MBB37" s="170"/>
      <c r="MBC37" s="176"/>
      <c r="MBD37" s="177"/>
      <c r="MBE37" s="178"/>
      <c r="MBF37" s="169"/>
      <c r="MBG37" s="170"/>
      <c r="MBH37" s="171"/>
      <c r="MBI37" s="172"/>
      <c r="MBJ37" s="170"/>
      <c r="MBK37" s="173"/>
      <c r="MBL37" s="173"/>
      <c r="MBM37" s="170"/>
      <c r="MBN37" s="174"/>
      <c r="MBO37" s="175"/>
      <c r="MBP37" s="170"/>
      <c r="MBQ37" s="176"/>
      <c r="MBR37" s="177"/>
      <c r="MBS37" s="178"/>
      <c r="MBT37" s="169"/>
      <c r="MBU37" s="170"/>
      <c r="MBV37" s="171"/>
      <c r="MBW37" s="172"/>
      <c r="MBX37" s="170"/>
      <c r="MBY37" s="173"/>
      <c r="MBZ37" s="173"/>
      <c r="MCA37" s="170"/>
      <c r="MCB37" s="174"/>
      <c r="MCC37" s="175"/>
      <c r="MCD37" s="170"/>
      <c r="MCE37" s="176"/>
      <c r="MCF37" s="177"/>
      <c r="MCG37" s="178"/>
      <c r="MCH37" s="169"/>
      <c r="MCI37" s="170"/>
      <c r="MCJ37" s="171"/>
      <c r="MCK37" s="172"/>
      <c r="MCL37" s="170"/>
      <c r="MCM37" s="173"/>
      <c r="MCN37" s="173"/>
      <c r="MCO37" s="170"/>
      <c r="MCP37" s="174"/>
      <c r="MCQ37" s="175"/>
      <c r="MCR37" s="170"/>
      <c r="MCS37" s="176"/>
      <c r="MCT37" s="177"/>
      <c r="MCU37" s="178"/>
      <c r="MCV37" s="169"/>
      <c r="MCW37" s="170"/>
      <c r="MCX37" s="171"/>
      <c r="MCY37" s="172"/>
      <c r="MCZ37" s="170"/>
      <c r="MDA37" s="173"/>
      <c r="MDB37" s="173"/>
      <c r="MDC37" s="170"/>
      <c r="MDD37" s="174"/>
      <c r="MDE37" s="175"/>
      <c r="MDF37" s="170"/>
      <c r="MDG37" s="176"/>
      <c r="MDH37" s="177"/>
      <c r="MDI37" s="178"/>
      <c r="MDJ37" s="169"/>
      <c r="MDK37" s="170"/>
      <c r="MDL37" s="171"/>
      <c r="MDM37" s="172"/>
      <c r="MDN37" s="170"/>
      <c r="MDO37" s="173"/>
      <c r="MDP37" s="173"/>
      <c r="MDQ37" s="170"/>
      <c r="MDR37" s="174"/>
      <c r="MDS37" s="175"/>
      <c r="MDT37" s="170"/>
      <c r="MDU37" s="176"/>
      <c r="MDV37" s="177"/>
      <c r="MDW37" s="178"/>
      <c r="MDX37" s="169"/>
      <c r="MDY37" s="170"/>
      <c r="MDZ37" s="171"/>
      <c r="MEA37" s="172"/>
      <c r="MEB37" s="170"/>
      <c r="MEC37" s="173"/>
      <c r="MED37" s="173"/>
      <c r="MEE37" s="170"/>
      <c r="MEF37" s="174"/>
      <c r="MEG37" s="175"/>
      <c r="MEH37" s="170"/>
      <c r="MEI37" s="176"/>
      <c r="MEJ37" s="177"/>
      <c r="MEK37" s="178"/>
      <c r="MEL37" s="169"/>
      <c r="MEM37" s="170"/>
      <c r="MEN37" s="171"/>
      <c r="MEO37" s="172"/>
      <c r="MEP37" s="170"/>
      <c r="MEQ37" s="173"/>
      <c r="MER37" s="173"/>
      <c r="MES37" s="170"/>
      <c r="MET37" s="174"/>
      <c r="MEU37" s="175"/>
      <c r="MEV37" s="170"/>
      <c r="MEW37" s="176"/>
      <c r="MEX37" s="177"/>
      <c r="MEY37" s="178"/>
      <c r="MEZ37" s="169"/>
      <c r="MFA37" s="170"/>
      <c r="MFB37" s="171"/>
      <c r="MFC37" s="172"/>
      <c r="MFD37" s="170"/>
      <c r="MFE37" s="173"/>
      <c r="MFF37" s="173"/>
      <c r="MFG37" s="170"/>
      <c r="MFH37" s="174"/>
      <c r="MFI37" s="175"/>
      <c r="MFJ37" s="170"/>
      <c r="MFK37" s="176"/>
      <c r="MFL37" s="177"/>
      <c r="MFM37" s="178"/>
      <c r="MFN37" s="169"/>
      <c r="MFO37" s="170"/>
      <c r="MFP37" s="171"/>
      <c r="MFQ37" s="172"/>
      <c r="MFR37" s="170"/>
      <c r="MFS37" s="173"/>
      <c r="MFT37" s="173"/>
      <c r="MFU37" s="170"/>
      <c r="MFV37" s="174"/>
      <c r="MFW37" s="175"/>
      <c r="MFX37" s="170"/>
      <c r="MFY37" s="176"/>
      <c r="MFZ37" s="177"/>
      <c r="MGA37" s="178"/>
      <c r="MGB37" s="169"/>
      <c r="MGC37" s="170"/>
      <c r="MGD37" s="171"/>
      <c r="MGE37" s="172"/>
      <c r="MGF37" s="170"/>
      <c r="MGG37" s="173"/>
      <c r="MGH37" s="173"/>
      <c r="MGI37" s="170"/>
      <c r="MGJ37" s="174"/>
      <c r="MGK37" s="175"/>
      <c r="MGL37" s="170"/>
      <c r="MGM37" s="176"/>
      <c r="MGN37" s="177"/>
      <c r="MGO37" s="178"/>
      <c r="MGP37" s="169"/>
      <c r="MGQ37" s="170"/>
      <c r="MGR37" s="171"/>
      <c r="MGS37" s="172"/>
      <c r="MGT37" s="170"/>
      <c r="MGU37" s="173"/>
      <c r="MGV37" s="173"/>
      <c r="MGW37" s="170"/>
      <c r="MGX37" s="174"/>
      <c r="MGY37" s="175"/>
      <c r="MGZ37" s="170"/>
      <c r="MHA37" s="176"/>
      <c r="MHB37" s="177"/>
      <c r="MHC37" s="178"/>
      <c r="MHD37" s="169"/>
      <c r="MHE37" s="170"/>
      <c r="MHF37" s="171"/>
      <c r="MHG37" s="172"/>
      <c r="MHH37" s="170"/>
      <c r="MHI37" s="173"/>
      <c r="MHJ37" s="173"/>
      <c r="MHK37" s="170"/>
      <c r="MHL37" s="174"/>
      <c r="MHM37" s="175"/>
      <c r="MHN37" s="170"/>
      <c r="MHO37" s="176"/>
      <c r="MHP37" s="177"/>
      <c r="MHQ37" s="178"/>
      <c r="MHR37" s="169"/>
      <c r="MHS37" s="170"/>
      <c r="MHT37" s="171"/>
      <c r="MHU37" s="172"/>
      <c r="MHV37" s="170"/>
      <c r="MHW37" s="173"/>
      <c r="MHX37" s="173"/>
      <c r="MHY37" s="170"/>
      <c r="MHZ37" s="174"/>
      <c r="MIA37" s="175"/>
      <c r="MIB37" s="170"/>
      <c r="MIC37" s="176"/>
      <c r="MID37" s="177"/>
      <c r="MIE37" s="178"/>
      <c r="MIF37" s="169"/>
      <c r="MIG37" s="170"/>
      <c r="MIH37" s="171"/>
      <c r="MII37" s="172"/>
      <c r="MIJ37" s="170"/>
      <c r="MIK37" s="173"/>
      <c r="MIL37" s="173"/>
      <c r="MIM37" s="170"/>
      <c r="MIN37" s="174"/>
      <c r="MIO37" s="175"/>
      <c r="MIP37" s="170"/>
      <c r="MIQ37" s="176"/>
      <c r="MIR37" s="177"/>
      <c r="MIS37" s="178"/>
      <c r="MIT37" s="169"/>
      <c r="MIU37" s="170"/>
      <c r="MIV37" s="171"/>
      <c r="MIW37" s="172"/>
      <c r="MIX37" s="170"/>
      <c r="MIY37" s="173"/>
      <c r="MIZ37" s="173"/>
      <c r="MJA37" s="170"/>
      <c r="MJB37" s="174"/>
      <c r="MJC37" s="175"/>
      <c r="MJD37" s="170"/>
      <c r="MJE37" s="176"/>
      <c r="MJF37" s="177"/>
      <c r="MJG37" s="178"/>
      <c r="MJH37" s="169"/>
      <c r="MJI37" s="170"/>
      <c r="MJJ37" s="171"/>
      <c r="MJK37" s="172"/>
      <c r="MJL37" s="170"/>
      <c r="MJM37" s="173"/>
      <c r="MJN37" s="173"/>
      <c r="MJO37" s="170"/>
      <c r="MJP37" s="174"/>
      <c r="MJQ37" s="175"/>
      <c r="MJR37" s="170"/>
      <c r="MJS37" s="176"/>
      <c r="MJT37" s="177"/>
      <c r="MJU37" s="178"/>
      <c r="MJV37" s="169"/>
      <c r="MJW37" s="170"/>
      <c r="MJX37" s="171"/>
      <c r="MJY37" s="172"/>
      <c r="MJZ37" s="170"/>
      <c r="MKA37" s="173"/>
      <c r="MKB37" s="173"/>
      <c r="MKC37" s="170"/>
      <c r="MKD37" s="174"/>
      <c r="MKE37" s="175"/>
      <c r="MKF37" s="170"/>
      <c r="MKG37" s="176"/>
      <c r="MKH37" s="177"/>
      <c r="MKI37" s="178"/>
      <c r="MKJ37" s="169"/>
      <c r="MKK37" s="170"/>
      <c r="MKL37" s="171"/>
      <c r="MKM37" s="172"/>
      <c r="MKN37" s="170"/>
      <c r="MKO37" s="173"/>
      <c r="MKP37" s="173"/>
      <c r="MKQ37" s="170"/>
      <c r="MKR37" s="174"/>
      <c r="MKS37" s="175"/>
      <c r="MKT37" s="170"/>
      <c r="MKU37" s="176"/>
      <c r="MKV37" s="177"/>
      <c r="MKW37" s="178"/>
      <c r="MKX37" s="169"/>
      <c r="MKY37" s="170"/>
      <c r="MKZ37" s="171"/>
      <c r="MLA37" s="172"/>
      <c r="MLB37" s="170"/>
      <c r="MLC37" s="173"/>
      <c r="MLD37" s="173"/>
      <c r="MLE37" s="170"/>
      <c r="MLF37" s="174"/>
      <c r="MLG37" s="175"/>
      <c r="MLH37" s="170"/>
      <c r="MLI37" s="176"/>
      <c r="MLJ37" s="177"/>
      <c r="MLK37" s="178"/>
      <c r="MLL37" s="169"/>
      <c r="MLM37" s="170"/>
      <c r="MLN37" s="171"/>
      <c r="MLO37" s="172"/>
      <c r="MLP37" s="170"/>
      <c r="MLQ37" s="173"/>
      <c r="MLR37" s="173"/>
      <c r="MLS37" s="170"/>
      <c r="MLT37" s="174"/>
      <c r="MLU37" s="175"/>
      <c r="MLV37" s="170"/>
      <c r="MLW37" s="176"/>
      <c r="MLX37" s="177"/>
      <c r="MLY37" s="178"/>
      <c r="MLZ37" s="169"/>
      <c r="MMA37" s="170"/>
      <c r="MMB37" s="171"/>
      <c r="MMC37" s="172"/>
      <c r="MMD37" s="170"/>
      <c r="MME37" s="173"/>
      <c r="MMF37" s="173"/>
      <c r="MMG37" s="170"/>
      <c r="MMH37" s="174"/>
      <c r="MMI37" s="175"/>
      <c r="MMJ37" s="170"/>
      <c r="MMK37" s="176"/>
      <c r="MML37" s="177"/>
      <c r="MMM37" s="178"/>
      <c r="MMN37" s="169"/>
      <c r="MMO37" s="170"/>
      <c r="MMP37" s="171"/>
      <c r="MMQ37" s="172"/>
      <c r="MMR37" s="170"/>
      <c r="MMS37" s="173"/>
      <c r="MMT37" s="173"/>
      <c r="MMU37" s="170"/>
      <c r="MMV37" s="174"/>
      <c r="MMW37" s="175"/>
      <c r="MMX37" s="170"/>
      <c r="MMY37" s="176"/>
      <c r="MMZ37" s="177"/>
      <c r="MNA37" s="178"/>
      <c r="MNB37" s="169"/>
      <c r="MNC37" s="170"/>
      <c r="MND37" s="171"/>
      <c r="MNE37" s="172"/>
      <c r="MNF37" s="170"/>
      <c r="MNG37" s="173"/>
      <c r="MNH37" s="173"/>
      <c r="MNI37" s="170"/>
      <c r="MNJ37" s="174"/>
      <c r="MNK37" s="175"/>
      <c r="MNL37" s="170"/>
      <c r="MNM37" s="176"/>
      <c r="MNN37" s="177"/>
      <c r="MNO37" s="178"/>
      <c r="MNP37" s="169"/>
      <c r="MNQ37" s="170"/>
      <c r="MNR37" s="171"/>
      <c r="MNS37" s="172"/>
      <c r="MNT37" s="170"/>
      <c r="MNU37" s="173"/>
      <c r="MNV37" s="173"/>
      <c r="MNW37" s="170"/>
      <c r="MNX37" s="174"/>
      <c r="MNY37" s="175"/>
      <c r="MNZ37" s="170"/>
      <c r="MOA37" s="176"/>
      <c r="MOB37" s="177"/>
      <c r="MOC37" s="178"/>
      <c r="MOD37" s="169"/>
      <c r="MOE37" s="170"/>
      <c r="MOF37" s="171"/>
      <c r="MOG37" s="172"/>
      <c r="MOH37" s="170"/>
      <c r="MOI37" s="173"/>
      <c r="MOJ37" s="173"/>
      <c r="MOK37" s="170"/>
      <c r="MOL37" s="174"/>
      <c r="MOM37" s="175"/>
      <c r="MON37" s="170"/>
      <c r="MOO37" s="176"/>
      <c r="MOP37" s="177"/>
      <c r="MOQ37" s="178"/>
      <c r="MOR37" s="169"/>
      <c r="MOS37" s="170"/>
      <c r="MOT37" s="171"/>
      <c r="MOU37" s="172"/>
      <c r="MOV37" s="170"/>
      <c r="MOW37" s="173"/>
      <c r="MOX37" s="173"/>
      <c r="MOY37" s="170"/>
      <c r="MOZ37" s="174"/>
      <c r="MPA37" s="175"/>
      <c r="MPB37" s="170"/>
      <c r="MPC37" s="176"/>
      <c r="MPD37" s="177"/>
      <c r="MPE37" s="178"/>
      <c r="MPF37" s="169"/>
      <c r="MPG37" s="170"/>
      <c r="MPH37" s="171"/>
      <c r="MPI37" s="172"/>
      <c r="MPJ37" s="170"/>
      <c r="MPK37" s="173"/>
      <c r="MPL37" s="173"/>
      <c r="MPM37" s="170"/>
      <c r="MPN37" s="174"/>
      <c r="MPO37" s="175"/>
      <c r="MPP37" s="170"/>
      <c r="MPQ37" s="176"/>
      <c r="MPR37" s="177"/>
      <c r="MPS37" s="178"/>
      <c r="MPT37" s="169"/>
      <c r="MPU37" s="170"/>
      <c r="MPV37" s="171"/>
      <c r="MPW37" s="172"/>
      <c r="MPX37" s="170"/>
      <c r="MPY37" s="173"/>
      <c r="MPZ37" s="173"/>
      <c r="MQA37" s="170"/>
      <c r="MQB37" s="174"/>
      <c r="MQC37" s="175"/>
      <c r="MQD37" s="170"/>
      <c r="MQE37" s="176"/>
      <c r="MQF37" s="177"/>
      <c r="MQG37" s="178"/>
      <c r="MQH37" s="169"/>
      <c r="MQI37" s="170"/>
      <c r="MQJ37" s="171"/>
      <c r="MQK37" s="172"/>
      <c r="MQL37" s="170"/>
      <c r="MQM37" s="173"/>
      <c r="MQN37" s="173"/>
      <c r="MQO37" s="170"/>
      <c r="MQP37" s="174"/>
      <c r="MQQ37" s="175"/>
      <c r="MQR37" s="170"/>
      <c r="MQS37" s="176"/>
      <c r="MQT37" s="177"/>
      <c r="MQU37" s="178"/>
      <c r="MQV37" s="169"/>
      <c r="MQW37" s="170"/>
      <c r="MQX37" s="171"/>
      <c r="MQY37" s="172"/>
      <c r="MQZ37" s="170"/>
      <c r="MRA37" s="173"/>
      <c r="MRB37" s="173"/>
      <c r="MRC37" s="170"/>
      <c r="MRD37" s="174"/>
      <c r="MRE37" s="175"/>
      <c r="MRF37" s="170"/>
      <c r="MRG37" s="176"/>
      <c r="MRH37" s="177"/>
      <c r="MRI37" s="178"/>
      <c r="MRJ37" s="169"/>
      <c r="MRK37" s="170"/>
      <c r="MRL37" s="171"/>
      <c r="MRM37" s="172"/>
      <c r="MRN37" s="170"/>
      <c r="MRO37" s="173"/>
      <c r="MRP37" s="173"/>
      <c r="MRQ37" s="170"/>
      <c r="MRR37" s="174"/>
      <c r="MRS37" s="175"/>
      <c r="MRT37" s="170"/>
      <c r="MRU37" s="176"/>
      <c r="MRV37" s="177"/>
      <c r="MRW37" s="178"/>
      <c r="MRX37" s="169"/>
      <c r="MRY37" s="170"/>
      <c r="MRZ37" s="171"/>
      <c r="MSA37" s="172"/>
      <c r="MSB37" s="170"/>
      <c r="MSC37" s="173"/>
      <c r="MSD37" s="173"/>
      <c r="MSE37" s="170"/>
      <c r="MSF37" s="174"/>
      <c r="MSG37" s="175"/>
      <c r="MSH37" s="170"/>
      <c r="MSI37" s="176"/>
      <c r="MSJ37" s="177"/>
      <c r="MSK37" s="178"/>
      <c r="MSL37" s="169"/>
      <c r="MSM37" s="170"/>
      <c r="MSN37" s="171"/>
      <c r="MSO37" s="172"/>
      <c r="MSP37" s="170"/>
      <c r="MSQ37" s="173"/>
      <c r="MSR37" s="173"/>
      <c r="MSS37" s="170"/>
      <c r="MST37" s="174"/>
      <c r="MSU37" s="175"/>
      <c r="MSV37" s="170"/>
      <c r="MSW37" s="176"/>
      <c r="MSX37" s="177"/>
      <c r="MSY37" s="178"/>
      <c r="MSZ37" s="169"/>
      <c r="MTA37" s="170"/>
      <c r="MTB37" s="171"/>
      <c r="MTC37" s="172"/>
      <c r="MTD37" s="170"/>
      <c r="MTE37" s="173"/>
      <c r="MTF37" s="173"/>
      <c r="MTG37" s="170"/>
      <c r="MTH37" s="174"/>
      <c r="MTI37" s="175"/>
      <c r="MTJ37" s="170"/>
      <c r="MTK37" s="176"/>
      <c r="MTL37" s="177"/>
      <c r="MTM37" s="178"/>
      <c r="MTN37" s="169"/>
      <c r="MTO37" s="170"/>
      <c r="MTP37" s="171"/>
      <c r="MTQ37" s="172"/>
      <c r="MTR37" s="170"/>
      <c r="MTS37" s="173"/>
      <c r="MTT37" s="173"/>
      <c r="MTU37" s="170"/>
      <c r="MTV37" s="174"/>
      <c r="MTW37" s="175"/>
      <c r="MTX37" s="170"/>
      <c r="MTY37" s="176"/>
      <c r="MTZ37" s="177"/>
      <c r="MUA37" s="178"/>
      <c r="MUB37" s="169"/>
      <c r="MUC37" s="170"/>
      <c r="MUD37" s="171"/>
      <c r="MUE37" s="172"/>
      <c r="MUF37" s="170"/>
      <c r="MUG37" s="173"/>
      <c r="MUH37" s="173"/>
      <c r="MUI37" s="170"/>
      <c r="MUJ37" s="174"/>
      <c r="MUK37" s="175"/>
      <c r="MUL37" s="170"/>
      <c r="MUM37" s="176"/>
      <c r="MUN37" s="177"/>
      <c r="MUO37" s="178"/>
      <c r="MUP37" s="169"/>
      <c r="MUQ37" s="170"/>
      <c r="MUR37" s="171"/>
      <c r="MUS37" s="172"/>
      <c r="MUT37" s="170"/>
      <c r="MUU37" s="173"/>
      <c r="MUV37" s="173"/>
      <c r="MUW37" s="170"/>
      <c r="MUX37" s="174"/>
      <c r="MUY37" s="175"/>
      <c r="MUZ37" s="170"/>
      <c r="MVA37" s="176"/>
      <c r="MVB37" s="177"/>
      <c r="MVC37" s="178"/>
      <c r="MVD37" s="169"/>
      <c r="MVE37" s="170"/>
      <c r="MVF37" s="171"/>
      <c r="MVG37" s="172"/>
      <c r="MVH37" s="170"/>
      <c r="MVI37" s="173"/>
      <c r="MVJ37" s="173"/>
      <c r="MVK37" s="170"/>
      <c r="MVL37" s="174"/>
      <c r="MVM37" s="175"/>
      <c r="MVN37" s="170"/>
      <c r="MVO37" s="176"/>
      <c r="MVP37" s="177"/>
      <c r="MVQ37" s="178"/>
      <c r="MVR37" s="169"/>
      <c r="MVS37" s="170"/>
      <c r="MVT37" s="171"/>
      <c r="MVU37" s="172"/>
      <c r="MVV37" s="170"/>
      <c r="MVW37" s="173"/>
      <c r="MVX37" s="173"/>
      <c r="MVY37" s="170"/>
      <c r="MVZ37" s="174"/>
      <c r="MWA37" s="175"/>
      <c r="MWB37" s="170"/>
      <c r="MWC37" s="176"/>
      <c r="MWD37" s="177"/>
      <c r="MWE37" s="178"/>
      <c r="MWF37" s="169"/>
      <c r="MWG37" s="170"/>
      <c r="MWH37" s="171"/>
      <c r="MWI37" s="172"/>
      <c r="MWJ37" s="170"/>
      <c r="MWK37" s="173"/>
      <c r="MWL37" s="173"/>
      <c r="MWM37" s="170"/>
      <c r="MWN37" s="174"/>
      <c r="MWO37" s="175"/>
      <c r="MWP37" s="170"/>
      <c r="MWQ37" s="176"/>
      <c r="MWR37" s="177"/>
      <c r="MWS37" s="178"/>
      <c r="MWT37" s="169"/>
      <c r="MWU37" s="170"/>
      <c r="MWV37" s="171"/>
      <c r="MWW37" s="172"/>
      <c r="MWX37" s="170"/>
      <c r="MWY37" s="173"/>
      <c r="MWZ37" s="173"/>
      <c r="MXA37" s="170"/>
      <c r="MXB37" s="174"/>
      <c r="MXC37" s="175"/>
      <c r="MXD37" s="170"/>
      <c r="MXE37" s="176"/>
      <c r="MXF37" s="177"/>
      <c r="MXG37" s="178"/>
      <c r="MXH37" s="169"/>
      <c r="MXI37" s="170"/>
      <c r="MXJ37" s="171"/>
      <c r="MXK37" s="172"/>
      <c r="MXL37" s="170"/>
      <c r="MXM37" s="173"/>
      <c r="MXN37" s="173"/>
      <c r="MXO37" s="170"/>
      <c r="MXP37" s="174"/>
      <c r="MXQ37" s="175"/>
      <c r="MXR37" s="170"/>
      <c r="MXS37" s="176"/>
      <c r="MXT37" s="177"/>
      <c r="MXU37" s="178"/>
      <c r="MXV37" s="169"/>
      <c r="MXW37" s="170"/>
      <c r="MXX37" s="171"/>
      <c r="MXY37" s="172"/>
      <c r="MXZ37" s="170"/>
      <c r="MYA37" s="173"/>
      <c r="MYB37" s="173"/>
      <c r="MYC37" s="170"/>
      <c r="MYD37" s="174"/>
      <c r="MYE37" s="175"/>
      <c r="MYF37" s="170"/>
      <c r="MYG37" s="176"/>
      <c r="MYH37" s="177"/>
      <c r="MYI37" s="178"/>
      <c r="MYJ37" s="169"/>
      <c r="MYK37" s="170"/>
      <c r="MYL37" s="171"/>
      <c r="MYM37" s="172"/>
      <c r="MYN37" s="170"/>
      <c r="MYO37" s="173"/>
      <c r="MYP37" s="173"/>
      <c r="MYQ37" s="170"/>
      <c r="MYR37" s="174"/>
      <c r="MYS37" s="175"/>
      <c r="MYT37" s="170"/>
      <c r="MYU37" s="176"/>
      <c r="MYV37" s="177"/>
      <c r="MYW37" s="178"/>
      <c r="MYX37" s="169"/>
      <c r="MYY37" s="170"/>
      <c r="MYZ37" s="171"/>
      <c r="MZA37" s="172"/>
      <c r="MZB37" s="170"/>
      <c r="MZC37" s="173"/>
      <c r="MZD37" s="173"/>
      <c r="MZE37" s="170"/>
      <c r="MZF37" s="174"/>
      <c r="MZG37" s="175"/>
      <c r="MZH37" s="170"/>
      <c r="MZI37" s="176"/>
      <c r="MZJ37" s="177"/>
      <c r="MZK37" s="178"/>
      <c r="MZL37" s="169"/>
      <c r="MZM37" s="170"/>
      <c r="MZN37" s="171"/>
      <c r="MZO37" s="172"/>
      <c r="MZP37" s="170"/>
      <c r="MZQ37" s="173"/>
      <c r="MZR37" s="173"/>
      <c r="MZS37" s="170"/>
      <c r="MZT37" s="174"/>
      <c r="MZU37" s="175"/>
      <c r="MZV37" s="170"/>
      <c r="MZW37" s="176"/>
      <c r="MZX37" s="177"/>
      <c r="MZY37" s="178"/>
      <c r="MZZ37" s="169"/>
      <c r="NAA37" s="170"/>
      <c r="NAB37" s="171"/>
      <c r="NAC37" s="172"/>
      <c r="NAD37" s="170"/>
      <c r="NAE37" s="173"/>
      <c r="NAF37" s="173"/>
      <c r="NAG37" s="170"/>
      <c r="NAH37" s="174"/>
      <c r="NAI37" s="175"/>
      <c r="NAJ37" s="170"/>
      <c r="NAK37" s="176"/>
      <c r="NAL37" s="177"/>
      <c r="NAM37" s="178"/>
      <c r="NAN37" s="169"/>
      <c r="NAO37" s="170"/>
      <c r="NAP37" s="171"/>
      <c r="NAQ37" s="172"/>
      <c r="NAR37" s="170"/>
      <c r="NAS37" s="173"/>
      <c r="NAT37" s="173"/>
      <c r="NAU37" s="170"/>
      <c r="NAV37" s="174"/>
      <c r="NAW37" s="175"/>
      <c r="NAX37" s="170"/>
      <c r="NAY37" s="176"/>
      <c r="NAZ37" s="177"/>
      <c r="NBA37" s="178"/>
      <c r="NBB37" s="169"/>
      <c r="NBC37" s="170"/>
      <c r="NBD37" s="171"/>
      <c r="NBE37" s="172"/>
      <c r="NBF37" s="170"/>
      <c r="NBG37" s="173"/>
      <c r="NBH37" s="173"/>
      <c r="NBI37" s="170"/>
      <c r="NBJ37" s="174"/>
      <c r="NBK37" s="175"/>
      <c r="NBL37" s="170"/>
      <c r="NBM37" s="176"/>
      <c r="NBN37" s="177"/>
      <c r="NBO37" s="178"/>
      <c r="NBP37" s="169"/>
      <c r="NBQ37" s="170"/>
      <c r="NBR37" s="171"/>
      <c r="NBS37" s="172"/>
      <c r="NBT37" s="170"/>
      <c r="NBU37" s="173"/>
      <c r="NBV37" s="173"/>
      <c r="NBW37" s="170"/>
      <c r="NBX37" s="174"/>
      <c r="NBY37" s="175"/>
      <c r="NBZ37" s="170"/>
      <c r="NCA37" s="176"/>
      <c r="NCB37" s="177"/>
      <c r="NCC37" s="178"/>
      <c r="NCD37" s="169"/>
      <c r="NCE37" s="170"/>
      <c r="NCF37" s="171"/>
      <c r="NCG37" s="172"/>
      <c r="NCH37" s="170"/>
      <c r="NCI37" s="173"/>
      <c r="NCJ37" s="173"/>
      <c r="NCK37" s="170"/>
      <c r="NCL37" s="174"/>
      <c r="NCM37" s="175"/>
      <c r="NCN37" s="170"/>
      <c r="NCO37" s="176"/>
      <c r="NCP37" s="177"/>
      <c r="NCQ37" s="178"/>
      <c r="NCR37" s="169"/>
      <c r="NCS37" s="170"/>
      <c r="NCT37" s="171"/>
      <c r="NCU37" s="172"/>
      <c r="NCV37" s="170"/>
      <c r="NCW37" s="173"/>
      <c r="NCX37" s="173"/>
      <c r="NCY37" s="170"/>
      <c r="NCZ37" s="174"/>
      <c r="NDA37" s="175"/>
      <c r="NDB37" s="170"/>
      <c r="NDC37" s="176"/>
      <c r="NDD37" s="177"/>
      <c r="NDE37" s="178"/>
      <c r="NDF37" s="169"/>
      <c r="NDG37" s="170"/>
      <c r="NDH37" s="171"/>
      <c r="NDI37" s="172"/>
      <c r="NDJ37" s="170"/>
      <c r="NDK37" s="173"/>
      <c r="NDL37" s="173"/>
      <c r="NDM37" s="170"/>
      <c r="NDN37" s="174"/>
      <c r="NDO37" s="175"/>
      <c r="NDP37" s="170"/>
      <c r="NDQ37" s="176"/>
      <c r="NDR37" s="177"/>
      <c r="NDS37" s="178"/>
      <c r="NDT37" s="169"/>
      <c r="NDU37" s="170"/>
      <c r="NDV37" s="171"/>
      <c r="NDW37" s="172"/>
      <c r="NDX37" s="170"/>
      <c r="NDY37" s="173"/>
      <c r="NDZ37" s="173"/>
      <c r="NEA37" s="170"/>
      <c r="NEB37" s="174"/>
      <c r="NEC37" s="175"/>
      <c r="NED37" s="170"/>
      <c r="NEE37" s="176"/>
      <c r="NEF37" s="177"/>
      <c r="NEG37" s="178"/>
      <c r="NEH37" s="169"/>
      <c r="NEI37" s="170"/>
      <c r="NEJ37" s="171"/>
      <c r="NEK37" s="172"/>
      <c r="NEL37" s="170"/>
      <c r="NEM37" s="173"/>
      <c r="NEN37" s="173"/>
      <c r="NEO37" s="170"/>
      <c r="NEP37" s="174"/>
      <c r="NEQ37" s="175"/>
      <c r="NER37" s="170"/>
      <c r="NES37" s="176"/>
      <c r="NET37" s="177"/>
      <c r="NEU37" s="178"/>
      <c r="NEV37" s="169"/>
      <c r="NEW37" s="170"/>
      <c r="NEX37" s="171"/>
      <c r="NEY37" s="172"/>
      <c r="NEZ37" s="170"/>
      <c r="NFA37" s="173"/>
      <c r="NFB37" s="173"/>
      <c r="NFC37" s="170"/>
      <c r="NFD37" s="174"/>
      <c r="NFE37" s="175"/>
      <c r="NFF37" s="170"/>
      <c r="NFG37" s="176"/>
      <c r="NFH37" s="177"/>
      <c r="NFI37" s="178"/>
      <c r="NFJ37" s="169"/>
      <c r="NFK37" s="170"/>
      <c r="NFL37" s="171"/>
      <c r="NFM37" s="172"/>
      <c r="NFN37" s="170"/>
      <c r="NFO37" s="173"/>
      <c r="NFP37" s="173"/>
      <c r="NFQ37" s="170"/>
      <c r="NFR37" s="174"/>
      <c r="NFS37" s="175"/>
      <c r="NFT37" s="170"/>
      <c r="NFU37" s="176"/>
      <c r="NFV37" s="177"/>
      <c r="NFW37" s="178"/>
      <c r="NFX37" s="169"/>
      <c r="NFY37" s="170"/>
      <c r="NFZ37" s="171"/>
      <c r="NGA37" s="172"/>
      <c r="NGB37" s="170"/>
      <c r="NGC37" s="173"/>
      <c r="NGD37" s="173"/>
      <c r="NGE37" s="170"/>
      <c r="NGF37" s="174"/>
      <c r="NGG37" s="175"/>
      <c r="NGH37" s="170"/>
      <c r="NGI37" s="176"/>
      <c r="NGJ37" s="177"/>
      <c r="NGK37" s="178"/>
      <c r="NGL37" s="169"/>
      <c r="NGM37" s="170"/>
      <c r="NGN37" s="171"/>
      <c r="NGO37" s="172"/>
      <c r="NGP37" s="170"/>
      <c r="NGQ37" s="173"/>
      <c r="NGR37" s="173"/>
      <c r="NGS37" s="170"/>
      <c r="NGT37" s="174"/>
      <c r="NGU37" s="175"/>
      <c r="NGV37" s="170"/>
      <c r="NGW37" s="176"/>
      <c r="NGX37" s="177"/>
      <c r="NGY37" s="178"/>
      <c r="NGZ37" s="169"/>
      <c r="NHA37" s="170"/>
      <c r="NHB37" s="171"/>
      <c r="NHC37" s="172"/>
      <c r="NHD37" s="170"/>
      <c r="NHE37" s="173"/>
      <c r="NHF37" s="173"/>
      <c r="NHG37" s="170"/>
      <c r="NHH37" s="174"/>
      <c r="NHI37" s="175"/>
      <c r="NHJ37" s="170"/>
      <c r="NHK37" s="176"/>
      <c r="NHL37" s="177"/>
      <c r="NHM37" s="178"/>
      <c r="NHN37" s="169"/>
      <c r="NHO37" s="170"/>
      <c r="NHP37" s="171"/>
      <c r="NHQ37" s="172"/>
      <c r="NHR37" s="170"/>
      <c r="NHS37" s="173"/>
      <c r="NHT37" s="173"/>
      <c r="NHU37" s="170"/>
      <c r="NHV37" s="174"/>
      <c r="NHW37" s="175"/>
      <c r="NHX37" s="170"/>
      <c r="NHY37" s="176"/>
      <c r="NHZ37" s="177"/>
      <c r="NIA37" s="178"/>
      <c r="NIB37" s="169"/>
      <c r="NIC37" s="170"/>
      <c r="NID37" s="171"/>
      <c r="NIE37" s="172"/>
      <c r="NIF37" s="170"/>
      <c r="NIG37" s="173"/>
      <c r="NIH37" s="173"/>
      <c r="NII37" s="170"/>
      <c r="NIJ37" s="174"/>
      <c r="NIK37" s="175"/>
      <c r="NIL37" s="170"/>
      <c r="NIM37" s="176"/>
      <c r="NIN37" s="177"/>
      <c r="NIO37" s="178"/>
      <c r="NIP37" s="169"/>
      <c r="NIQ37" s="170"/>
      <c r="NIR37" s="171"/>
      <c r="NIS37" s="172"/>
      <c r="NIT37" s="170"/>
      <c r="NIU37" s="173"/>
      <c r="NIV37" s="173"/>
      <c r="NIW37" s="170"/>
      <c r="NIX37" s="174"/>
      <c r="NIY37" s="175"/>
      <c r="NIZ37" s="170"/>
      <c r="NJA37" s="176"/>
      <c r="NJB37" s="177"/>
      <c r="NJC37" s="178"/>
      <c r="NJD37" s="169"/>
      <c r="NJE37" s="170"/>
      <c r="NJF37" s="171"/>
      <c r="NJG37" s="172"/>
      <c r="NJH37" s="170"/>
      <c r="NJI37" s="173"/>
      <c r="NJJ37" s="173"/>
      <c r="NJK37" s="170"/>
      <c r="NJL37" s="174"/>
      <c r="NJM37" s="175"/>
      <c r="NJN37" s="170"/>
      <c r="NJO37" s="176"/>
      <c r="NJP37" s="177"/>
      <c r="NJQ37" s="178"/>
      <c r="NJR37" s="169"/>
      <c r="NJS37" s="170"/>
      <c r="NJT37" s="171"/>
      <c r="NJU37" s="172"/>
      <c r="NJV37" s="170"/>
      <c r="NJW37" s="173"/>
      <c r="NJX37" s="173"/>
      <c r="NJY37" s="170"/>
      <c r="NJZ37" s="174"/>
      <c r="NKA37" s="175"/>
      <c r="NKB37" s="170"/>
      <c r="NKC37" s="176"/>
      <c r="NKD37" s="177"/>
      <c r="NKE37" s="178"/>
      <c r="NKF37" s="169"/>
      <c r="NKG37" s="170"/>
      <c r="NKH37" s="171"/>
      <c r="NKI37" s="172"/>
      <c r="NKJ37" s="170"/>
      <c r="NKK37" s="173"/>
      <c r="NKL37" s="173"/>
      <c r="NKM37" s="170"/>
      <c r="NKN37" s="174"/>
      <c r="NKO37" s="175"/>
      <c r="NKP37" s="170"/>
      <c r="NKQ37" s="176"/>
      <c r="NKR37" s="177"/>
      <c r="NKS37" s="178"/>
      <c r="NKT37" s="169"/>
      <c r="NKU37" s="170"/>
      <c r="NKV37" s="171"/>
      <c r="NKW37" s="172"/>
      <c r="NKX37" s="170"/>
      <c r="NKY37" s="173"/>
      <c r="NKZ37" s="173"/>
      <c r="NLA37" s="170"/>
      <c r="NLB37" s="174"/>
      <c r="NLC37" s="175"/>
      <c r="NLD37" s="170"/>
      <c r="NLE37" s="176"/>
      <c r="NLF37" s="177"/>
      <c r="NLG37" s="178"/>
      <c r="NLH37" s="169"/>
      <c r="NLI37" s="170"/>
      <c r="NLJ37" s="171"/>
      <c r="NLK37" s="172"/>
      <c r="NLL37" s="170"/>
      <c r="NLM37" s="173"/>
      <c r="NLN37" s="173"/>
      <c r="NLO37" s="170"/>
      <c r="NLP37" s="174"/>
      <c r="NLQ37" s="175"/>
      <c r="NLR37" s="170"/>
      <c r="NLS37" s="176"/>
      <c r="NLT37" s="177"/>
      <c r="NLU37" s="178"/>
      <c r="NLV37" s="169"/>
      <c r="NLW37" s="170"/>
      <c r="NLX37" s="171"/>
      <c r="NLY37" s="172"/>
      <c r="NLZ37" s="170"/>
      <c r="NMA37" s="173"/>
      <c r="NMB37" s="173"/>
      <c r="NMC37" s="170"/>
      <c r="NMD37" s="174"/>
      <c r="NME37" s="175"/>
      <c r="NMF37" s="170"/>
      <c r="NMG37" s="176"/>
      <c r="NMH37" s="177"/>
      <c r="NMI37" s="178"/>
      <c r="NMJ37" s="169"/>
      <c r="NMK37" s="170"/>
      <c r="NML37" s="171"/>
      <c r="NMM37" s="172"/>
      <c r="NMN37" s="170"/>
      <c r="NMO37" s="173"/>
      <c r="NMP37" s="173"/>
      <c r="NMQ37" s="170"/>
      <c r="NMR37" s="174"/>
      <c r="NMS37" s="175"/>
      <c r="NMT37" s="170"/>
      <c r="NMU37" s="176"/>
      <c r="NMV37" s="177"/>
      <c r="NMW37" s="178"/>
      <c r="NMX37" s="169"/>
      <c r="NMY37" s="170"/>
      <c r="NMZ37" s="171"/>
      <c r="NNA37" s="172"/>
      <c r="NNB37" s="170"/>
      <c r="NNC37" s="173"/>
      <c r="NND37" s="173"/>
      <c r="NNE37" s="170"/>
      <c r="NNF37" s="174"/>
      <c r="NNG37" s="175"/>
      <c r="NNH37" s="170"/>
      <c r="NNI37" s="176"/>
      <c r="NNJ37" s="177"/>
      <c r="NNK37" s="178"/>
      <c r="NNL37" s="169"/>
      <c r="NNM37" s="170"/>
      <c r="NNN37" s="171"/>
      <c r="NNO37" s="172"/>
      <c r="NNP37" s="170"/>
      <c r="NNQ37" s="173"/>
      <c r="NNR37" s="173"/>
      <c r="NNS37" s="170"/>
      <c r="NNT37" s="174"/>
      <c r="NNU37" s="175"/>
      <c r="NNV37" s="170"/>
      <c r="NNW37" s="176"/>
      <c r="NNX37" s="177"/>
      <c r="NNY37" s="178"/>
      <c r="NNZ37" s="169"/>
      <c r="NOA37" s="170"/>
      <c r="NOB37" s="171"/>
      <c r="NOC37" s="172"/>
      <c r="NOD37" s="170"/>
      <c r="NOE37" s="173"/>
      <c r="NOF37" s="173"/>
      <c r="NOG37" s="170"/>
      <c r="NOH37" s="174"/>
      <c r="NOI37" s="175"/>
      <c r="NOJ37" s="170"/>
      <c r="NOK37" s="176"/>
      <c r="NOL37" s="177"/>
      <c r="NOM37" s="178"/>
      <c r="NON37" s="169"/>
      <c r="NOO37" s="170"/>
      <c r="NOP37" s="171"/>
      <c r="NOQ37" s="172"/>
      <c r="NOR37" s="170"/>
      <c r="NOS37" s="173"/>
      <c r="NOT37" s="173"/>
      <c r="NOU37" s="170"/>
      <c r="NOV37" s="174"/>
      <c r="NOW37" s="175"/>
      <c r="NOX37" s="170"/>
      <c r="NOY37" s="176"/>
      <c r="NOZ37" s="177"/>
      <c r="NPA37" s="178"/>
      <c r="NPB37" s="169"/>
      <c r="NPC37" s="170"/>
      <c r="NPD37" s="171"/>
      <c r="NPE37" s="172"/>
      <c r="NPF37" s="170"/>
      <c r="NPG37" s="173"/>
      <c r="NPH37" s="173"/>
      <c r="NPI37" s="170"/>
      <c r="NPJ37" s="174"/>
      <c r="NPK37" s="175"/>
      <c r="NPL37" s="170"/>
      <c r="NPM37" s="176"/>
      <c r="NPN37" s="177"/>
      <c r="NPO37" s="178"/>
      <c r="NPP37" s="169"/>
      <c r="NPQ37" s="170"/>
      <c r="NPR37" s="171"/>
      <c r="NPS37" s="172"/>
      <c r="NPT37" s="170"/>
      <c r="NPU37" s="173"/>
      <c r="NPV37" s="173"/>
      <c r="NPW37" s="170"/>
      <c r="NPX37" s="174"/>
      <c r="NPY37" s="175"/>
      <c r="NPZ37" s="170"/>
      <c r="NQA37" s="176"/>
      <c r="NQB37" s="177"/>
      <c r="NQC37" s="178"/>
      <c r="NQD37" s="169"/>
      <c r="NQE37" s="170"/>
      <c r="NQF37" s="171"/>
      <c r="NQG37" s="172"/>
      <c r="NQH37" s="170"/>
      <c r="NQI37" s="173"/>
      <c r="NQJ37" s="173"/>
      <c r="NQK37" s="170"/>
      <c r="NQL37" s="174"/>
      <c r="NQM37" s="175"/>
      <c r="NQN37" s="170"/>
      <c r="NQO37" s="176"/>
      <c r="NQP37" s="177"/>
      <c r="NQQ37" s="178"/>
      <c r="NQR37" s="169"/>
      <c r="NQS37" s="170"/>
      <c r="NQT37" s="171"/>
      <c r="NQU37" s="172"/>
      <c r="NQV37" s="170"/>
      <c r="NQW37" s="173"/>
      <c r="NQX37" s="173"/>
      <c r="NQY37" s="170"/>
      <c r="NQZ37" s="174"/>
      <c r="NRA37" s="175"/>
      <c r="NRB37" s="170"/>
      <c r="NRC37" s="176"/>
      <c r="NRD37" s="177"/>
      <c r="NRE37" s="178"/>
      <c r="NRF37" s="169"/>
      <c r="NRG37" s="170"/>
      <c r="NRH37" s="171"/>
      <c r="NRI37" s="172"/>
      <c r="NRJ37" s="170"/>
      <c r="NRK37" s="173"/>
      <c r="NRL37" s="173"/>
      <c r="NRM37" s="170"/>
      <c r="NRN37" s="174"/>
      <c r="NRO37" s="175"/>
      <c r="NRP37" s="170"/>
      <c r="NRQ37" s="176"/>
      <c r="NRR37" s="177"/>
      <c r="NRS37" s="178"/>
      <c r="NRT37" s="169"/>
      <c r="NRU37" s="170"/>
      <c r="NRV37" s="171"/>
      <c r="NRW37" s="172"/>
      <c r="NRX37" s="170"/>
      <c r="NRY37" s="173"/>
      <c r="NRZ37" s="173"/>
      <c r="NSA37" s="170"/>
      <c r="NSB37" s="174"/>
      <c r="NSC37" s="175"/>
      <c r="NSD37" s="170"/>
      <c r="NSE37" s="176"/>
      <c r="NSF37" s="177"/>
      <c r="NSG37" s="178"/>
      <c r="NSH37" s="169"/>
      <c r="NSI37" s="170"/>
      <c r="NSJ37" s="171"/>
      <c r="NSK37" s="172"/>
      <c r="NSL37" s="170"/>
      <c r="NSM37" s="173"/>
      <c r="NSN37" s="173"/>
      <c r="NSO37" s="170"/>
      <c r="NSP37" s="174"/>
      <c r="NSQ37" s="175"/>
      <c r="NSR37" s="170"/>
      <c r="NSS37" s="176"/>
      <c r="NST37" s="177"/>
      <c r="NSU37" s="178"/>
      <c r="NSV37" s="169"/>
      <c r="NSW37" s="170"/>
      <c r="NSX37" s="171"/>
      <c r="NSY37" s="172"/>
      <c r="NSZ37" s="170"/>
      <c r="NTA37" s="173"/>
      <c r="NTB37" s="173"/>
      <c r="NTC37" s="170"/>
      <c r="NTD37" s="174"/>
      <c r="NTE37" s="175"/>
      <c r="NTF37" s="170"/>
      <c r="NTG37" s="176"/>
      <c r="NTH37" s="177"/>
      <c r="NTI37" s="178"/>
      <c r="NTJ37" s="169"/>
      <c r="NTK37" s="170"/>
      <c r="NTL37" s="171"/>
      <c r="NTM37" s="172"/>
      <c r="NTN37" s="170"/>
      <c r="NTO37" s="173"/>
      <c r="NTP37" s="173"/>
      <c r="NTQ37" s="170"/>
      <c r="NTR37" s="174"/>
      <c r="NTS37" s="175"/>
      <c r="NTT37" s="170"/>
      <c r="NTU37" s="176"/>
      <c r="NTV37" s="177"/>
      <c r="NTW37" s="178"/>
      <c r="NTX37" s="169"/>
      <c r="NTY37" s="170"/>
      <c r="NTZ37" s="171"/>
      <c r="NUA37" s="172"/>
      <c r="NUB37" s="170"/>
      <c r="NUC37" s="173"/>
      <c r="NUD37" s="173"/>
      <c r="NUE37" s="170"/>
      <c r="NUF37" s="174"/>
      <c r="NUG37" s="175"/>
      <c r="NUH37" s="170"/>
      <c r="NUI37" s="176"/>
      <c r="NUJ37" s="177"/>
      <c r="NUK37" s="178"/>
      <c r="NUL37" s="169"/>
      <c r="NUM37" s="170"/>
      <c r="NUN37" s="171"/>
      <c r="NUO37" s="172"/>
      <c r="NUP37" s="170"/>
      <c r="NUQ37" s="173"/>
      <c r="NUR37" s="173"/>
      <c r="NUS37" s="170"/>
      <c r="NUT37" s="174"/>
      <c r="NUU37" s="175"/>
      <c r="NUV37" s="170"/>
      <c r="NUW37" s="176"/>
      <c r="NUX37" s="177"/>
      <c r="NUY37" s="178"/>
      <c r="NUZ37" s="169"/>
      <c r="NVA37" s="170"/>
      <c r="NVB37" s="171"/>
      <c r="NVC37" s="172"/>
      <c r="NVD37" s="170"/>
      <c r="NVE37" s="173"/>
      <c r="NVF37" s="173"/>
      <c r="NVG37" s="170"/>
      <c r="NVH37" s="174"/>
      <c r="NVI37" s="175"/>
      <c r="NVJ37" s="170"/>
      <c r="NVK37" s="176"/>
      <c r="NVL37" s="177"/>
      <c r="NVM37" s="178"/>
      <c r="NVN37" s="169"/>
      <c r="NVO37" s="170"/>
      <c r="NVP37" s="171"/>
      <c r="NVQ37" s="172"/>
      <c r="NVR37" s="170"/>
      <c r="NVS37" s="173"/>
      <c r="NVT37" s="173"/>
      <c r="NVU37" s="170"/>
      <c r="NVV37" s="174"/>
      <c r="NVW37" s="175"/>
      <c r="NVX37" s="170"/>
      <c r="NVY37" s="176"/>
      <c r="NVZ37" s="177"/>
      <c r="NWA37" s="178"/>
      <c r="NWB37" s="169"/>
      <c r="NWC37" s="170"/>
      <c r="NWD37" s="171"/>
      <c r="NWE37" s="172"/>
      <c r="NWF37" s="170"/>
      <c r="NWG37" s="173"/>
      <c r="NWH37" s="173"/>
      <c r="NWI37" s="170"/>
      <c r="NWJ37" s="174"/>
      <c r="NWK37" s="175"/>
      <c r="NWL37" s="170"/>
      <c r="NWM37" s="176"/>
      <c r="NWN37" s="177"/>
      <c r="NWO37" s="178"/>
      <c r="NWP37" s="169"/>
      <c r="NWQ37" s="170"/>
      <c r="NWR37" s="171"/>
      <c r="NWS37" s="172"/>
      <c r="NWT37" s="170"/>
      <c r="NWU37" s="173"/>
      <c r="NWV37" s="173"/>
      <c r="NWW37" s="170"/>
      <c r="NWX37" s="174"/>
      <c r="NWY37" s="175"/>
      <c r="NWZ37" s="170"/>
      <c r="NXA37" s="176"/>
      <c r="NXB37" s="177"/>
      <c r="NXC37" s="178"/>
      <c r="NXD37" s="169"/>
      <c r="NXE37" s="170"/>
      <c r="NXF37" s="171"/>
      <c r="NXG37" s="172"/>
      <c r="NXH37" s="170"/>
      <c r="NXI37" s="173"/>
      <c r="NXJ37" s="173"/>
      <c r="NXK37" s="170"/>
      <c r="NXL37" s="174"/>
      <c r="NXM37" s="175"/>
      <c r="NXN37" s="170"/>
      <c r="NXO37" s="176"/>
      <c r="NXP37" s="177"/>
      <c r="NXQ37" s="178"/>
      <c r="NXR37" s="169"/>
      <c r="NXS37" s="170"/>
      <c r="NXT37" s="171"/>
      <c r="NXU37" s="172"/>
      <c r="NXV37" s="170"/>
      <c r="NXW37" s="173"/>
      <c r="NXX37" s="173"/>
      <c r="NXY37" s="170"/>
      <c r="NXZ37" s="174"/>
      <c r="NYA37" s="175"/>
      <c r="NYB37" s="170"/>
      <c r="NYC37" s="176"/>
      <c r="NYD37" s="177"/>
      <c r="NYE37" s="178"/>
      <c r="NYF37" s="169"/>
      <c r="NYG37" s="170"/>
      <c r="NYH37" s="171"/>
      <c r="NYI37" s="172"/>
      <c r="NYJ37" s="170"/>
      <c r="NYK37" s="173"/>
      <c r="NYL37" s="173"/>
      <c r="NYM37" s="170"/>
      <c r="NYN37" s="174"/>
      <c r="NYO37" s="175"/>
      <c r="NYP37" s="170"/>
      <c r="NYQ37" s="176"/>
      <c r="NYR37" s="177"/>
      <c r="NYS37" s="178"/>
      <c r="NYT37" s="169"/>
      <c r="NYU37" s="170"/>
      <c r="NYV37" s="171"/>
      <c r="NYW37" s="172"/>
      <c r="NYX37" s="170"/>
      <c r="NYY37" s="173"/>
      <c r="NYZ37" s="173"/>
      <c r="NZA37" s="170"/>
      <c r="NZB37" s="174"/>
      <c r="NZC37" s="175"/>
      <c r="NZD37" s="170"/>
      <c r="NZE37" s="176"/>
      <c r="NZF37" s="177"/>
      <c r="NZG37" s="178"/>
      <c r="NZH37" s="169"/>
      <c r="NZI37" s="170"/>
      <c r="NZJ37" s="171"/>
      <c r="NZK37" s="172"/>
      <c r="NZL37" s="170"/>
      <c r="NZM37" s="173"/>
      <c r="NZN37" s="173"/>
      <c r="NZO37" s="170"/>
      <c r="NZP37" s="174"/>
      <c r="NZQ37" s="175"/>
      <c r="NZR37" s="170"/>
      <c r="NZS37" s="176"/>
      <c r="NZT37" s="177"/>
      <c r="NZU37" s="178"/>
      <c r="NZV37" s="169"/>
      <c r="NZW37" s="170"/>
      <c r="NZX37" s="171"/>
      <c r="NZY37" s="172"/>
      <c r="NZZ37" s="170"/>
      <c r="OAA37" s="173"/>
      <c r="OAB37" s="173"/>
      <c r="OAC37" s="170"/>
      <c r="OAD37" s="174"/>
      <c r="OAE37" s="175"/>
      <c r="OAF37" s="170"/>
      <c r="OAG37" s="176"/>
      <c r="OAH37" s="177"/>
      <c r="OAI37" s="178"/>
      <c r="OAJ37" s="169"/>
      <c r="OAK37" s="170"/>
      <c r="OAL37" s="171"/>
      <c r="OAM37" s="172"/>
      <c r="OAN37" s="170"/>
      <c r="OAO37" s="173"/>
      <c r="OAP37" s="173"/>
      <c r="OAQ37" s="170"/>
      <c r="OAR37" s="174"/>
      <c r="OAS37" s="175"/>
      <c r="OAT37" s="170"/>
      <c r="OAU37" s="176"/>
      <c r="OAV37" s="177"/>
      <c r="OAW37" s="178"/>
      <c r="OAX37" s="169"/>
      <c r="OAY37" s="170"/>
      <c r="OAZ37" s="171"/>
      <c r="OBA37" s="172"/>
      <c r="OBB37" s="170"/>
      <c r="OBC37" s="173"/>
      <c r="OBD37" s="173"/>
      <c r="OBE37" s="170"/>
      <c r="OBF37" s="174"/>
      <c r="OBG37" s="175"/>
      <c r="OBH37" s="170"/>
      <c r="OBI37" s="176"/>
      <c r="OBJ37" s="177"/>
      <c r="OBK37" s="178"/>
      <c r="OBL37" s="169"/>
      <c r="OBM37" s="170"/>
      <c r="OBN37" s="171"/>
      <c r="OBO37" s="172"/>
      <c r="OBP37" s="170"/>
      <c r="OBQ37" s="173"/>
      <c r="OBR37" s="173"/>
      <c r="OBS37" s="170"/>
      <c r="OBT37" s="174"/>
      <c r="OBU37" s="175"/>
      <c r="OBV37" s="170"/>
      <c r="OBW37" s="176"/>
      <c r="OBX37" s="177"/>
      <c r="OBY37" s="178"/>
      <c r="OBZ37" s="169"/>
      <c r="OCA37" s="170"/>
      <c r="OCB37" s="171"/>
      <c r="OCC37" s="172"/>
      <c r="OCD37" s="170"/>
      <c r="OCE37" s="173"/>
      <c r="OCF37" s="173"/>
      <c r="OCG37" s="170"/>
      <c r="OCH37" s="174"/>
      <c r="OCI37" s="175"/>
      <c r="OCJ37" s="170"/>
      <c r="OCK37" s="176"/>
      <c r="OCL37" s="177"/>
      <c r="OCM37" s="178"/>
      <c r="OCN37" s="169"/>
      <c r="OCO37" s="170"/>
      <c r="OCP37" s="171"/>
      <c r="OCQ37" s="172"/>
      <c r="OCR37" s="170"/>
      <c r="OCS37" s="173"/>
      <c r="OCT37" s="173"/>
      <c r="OCU37" s="170"/>
      <c r="OCV37" s="174"/>
      <c r="OCW37" s="175"/>
      <c r="OCX37" s="170"/>
      <c r="OCY37" s="176"/>
      <c r="OCZ37" s="177"/>
      <c r="ODA37" s="178"/>
      <c r="ODB37" s="169"/>
      <c r="ODC37" s="170"/>
      <c r="ODD37" s="171"/>
      <c r="ODE37" s="172"/>
      <c r="ODF37" s="170"/>
      <c r="ODG37" s="173"/>
      <c r="ODH37" s="173"/>
      <c r="ODI37" s="170"/>
      <c r="ODJ37" s="174"/>
      <c r="ODK37" s="175"/>
      <c r="ODL37" s="170"/>
      <c r="ODM37" s="176"/>
      <c r="ODN37" s="177"/>
      <c r="ODO37" s="178"/>
      <c r="ODP37" s="169"/>
      <c r="ODQ37" s="170"/>
      <c r="ODR37" s="171"/>
      <c r="ODS37" s="172"/>
      <c r="ODT37" s="170"/>
      <c r="ODU37" s="173"/>
      <c r="ODV37" s="173"/>
      <c r="ODW37" s="170"/>
      <c r="ODX37" s="174"/>
      <c r="ODY37" s="175"/>
      <c r="ODZ37" s="170"/>
      <c r="OEA37" s="176"/>
      <c r="OEB37" s="177"/>
      <c r="OEC37" s="178"/>
      <c r="OED37" s="169"/>
      <c r="OEE37" s="170"/>
      <c r="OEF37" s="171"/>
      <c r="OEG37" s="172"/>
      <c r="OEH37" s="170"/>
      <c r="OEI37" s="173"/>
      <c r="OEJ37" s="173"/>
      <c r="OEK37" s="170"/>
      <c r="OEL37" s="174"/>
      <c r="OEM37" s="175"/>
      <c r="OEN37" s="170"/>
      <c r="OEO37" s="176"/>
      <c r="OEP37" s="177"/>
      <c r="OEQ37" s="178"/>
      <c r="OER37" s="169"/>
      <c r="OES37" s="170"/>
      <c r="OET37" s="171"/>
      <c r="OEU37" s="172"/>
      <c r="OEV37" s="170"/>
      <c r="OEW37" s="173"/>
      <c r="OEX37" s="173"/>
      <c r="OEY37" s="170"/>
      <c r="OEZ37" s="174"/>
      <c r="OFA37" s="175"/>
      <c r="OFB37" s="170"/>
      <c r="OFC37" s="176"/>
      <c r="OFD37" s="177"/>
      <c r="OFE37" s="178"/>
      <c r="OFF37" s="169"/>
      <c r="OFG37" s="170"/>
      <c r="OFH37" s="171"/>
      <c r="OFI37" s="172"/>
      <c r="OFJ37" s="170"/>
      <c r="OFK37" s="173"/>
      <c r="OFL37" s="173"/>
      <c r="OFM37" s="170"/>
      <c r="OFN37" s="174"/>
      <c r="OFO37" s="175"/>
      <c r="OFP37" s="170"/>
      <c r="OFQ37" s="176"/>
      <c r="OFR37" s="177"/>
      <c r="OFS37" s="178"/>
      <c r="OFT37" s="169"/>
      <c r="OFU37" s="170"/>
      <c r="OFV37" s="171"/>
      <c r="OFW37" s="172"/>
      <c r="OFX37" s="170"/>
      <c r="OFY37" s="173"/>
      <c r="OFZ37" s="173"/>
      <c r="OGA37" s="170"/>
      <c r="OGB37" s="174"/>
      <c r="OGC37" s="175"/>
      <c r="OGD37" s="170"/>
      <c r="OGE37" s="176"/>
      <c r="OGF37" s="177"/>
      <c r="OGG37" s="178"/>
      <c r="OGH37" s="169"/>
      <c r="OGI37" s="170"/>
      <c r="OGJ37" s="171"/>
      <c r="OGK37" s="172"/>
      <c r="OGL37" s="170"/>
      <c r="OGM37" s="173"/>
      <c r="OGN37" s="173"/>
      <c r="OGO37" s="170"/>
      <c r="OGP37" s="174"/>
      <c r="OGQ37" s="175"/>
      <c r="OGR37" s="170"/>
      <c r="OGS37" s="176"/>
      <c r="OGT37" s="177"/>
      <c r="OGU37" s="178"/>
      <c r="OGV37" s="169"/>
      <c r="OGW37" s="170"/>
      <c r="OGX37" s="171"/>
      <c r="OGY37" s="172"/>
      <c r="OGZ37" s="170"/>
      <c r="OHA37" s="173"/>
      <c r="OHB37" s="173"/>
      <c r="OHC37" s="170"/>
      <c r="OHD37" s="174"/>
      <c r="OHE37" s="175"/>
      <c r="OHF37" s="170"/>
      <c r="OHG37" s="176"/>
      <c r="OHH37" s="177"/>
      <c r="OHI37" s="178"/>
      <c r="OHJ37" s="169"/>
      <c r="OHK37" s="170"/>
      <c r="OHL37" s="171"/>
      <c r="OHM37" s="172"/>
      <c r="OHN37" s="170"/>
      <c r="OHO37" s="173"/>
      <c r="OHP37" s="173"/>
      <c r="OHQ37" s="170"/>
      <c r="OHR37" s="174"/>
      <c r="OHS37" s="175"/>
      <c r="OHT37" s="170"/>
      <c r="OHU37" s="176"/>
      <c r="OHV37" s="177"/>
      <c r="OHW37" s="178"/>
      <c r="OHX37" s="169"/>
      <c r="OHY37" s="170"/>
      <c r="OHZ37" s="171"/>
      <c r="OIA37" s="172"/>
      <c r="OIB37" s="170"/>
      <c r="OIC37" s="173"/>
      <c r="OID37" s="173"/>
      <c r="OIE37" s="170"/>
      <c r="OIF37" s="174"/>
      <c r="OIG37" s="175"/>
      <c r="OIH37" s="170"/>
      <c r="OII37" s="176"/>
      <c r="OIJ37" s="177"/>
      <c r="OIK37" s="178"/>
      <c r="OIL37" s="169"/>
      <c r="OIM37" s="170"/>
      <c r="OIN37" s="171"/>
      <c r="OIO37" s="172"/>
      <c r="OIP37" s="170"/>
      <c r="OIQ37" s="173"/>
      <c r="OIR37" s="173"/>
      <c r="OIS37" s="170"/>
      <c r="OIT37" s="174"/>
      <c r="OIU37" s="175"/>
      <c r="OIV37" s="170"/>
      <c r="OIW37" s="176"/>
      <c r="OIX37" s="177"/>
      <c r="OIY37" s="178"/>
      <c r="OIZ37" s="169"/>
      <c r="OJA37" s="170"/>
      <c r="OJB37" s="171"/>
      <c r="OJC37" s="172"/>
      <c r="OJD37" s="170"/>
      <c r="OJE37" s="173"/>
      <c r="OJF37" s="173"/>
      <c r="OJG37" s="170"/>
      <c r="OJH37" s="174"/>
      <c r="OJI37" s="175"/>
      <c r="OJJ37" s="170"/>
      <c r="OJK37" s="176"/>
      <c r="OJL37" s="177"/>
      <c r="OJM37" s="178"/>
      <c r="OJN37" s="169"/>
      <c r="OJO37" s="170"/>
      <c r="OJP37" s="171"/>
      <c r="OJQ37" s="172"/>
      <c r="OJR37" s="170"/>
      <c r="OJS37" s="173"/>
      <c r="OJT37" s="173"/>
      <c r="OJU37" s="170"/>
      <c r="OJV37" s="174"/>
      <c r="OJW37" s="175"/>
      <c r="OJX37" s="170"/>
      <c r="OJY37" s="176"/>
      <c r="OJZ37" s="177"/>
      <c r="OKA37" s="178"/>
      <c r="OKB37" s="169"/>
      <c r="OKC37" s="170"/>
      <c r="OKD37" s="171"/>
      <c r="OKE37" s="172"/>
      <c r="OKF37" s="170"/>
      <c r="OKG37" s="173"/>
      <c r="OKH37" s="173"/>
      <c r="OKI37" s="170"/>
      <c r="OKJ37" s="174"/>
      <c r="OKK37" s="175"/>
      <c r="OKL37" s="170"/>
      <c r="OKM37" s="176"/>
      <c r="OKN37" s="177"/>
      <c r="OKO37" s="178"/>
      <c r="OKP37" s="169"/>
      <c r="OKQ37" s="170"/>
      <c r="OKR37" s="171"/>
      <c r="OKS37" s="172"/>
      <c r="OKT37" s="170"/>
      <c r="OKU37" s="173"/>
      <c r="OKV37" s="173"/>
      <c r="OKW37" s="170"/>
      <c r="OKX37" s="174"/>
      <c r="OKY37" s="175"/>
      <c r="OKZ37" s="170"/>
      <c r="OLA37" s="176"/>
      <c r="OLB37" s="177"/>
      <c r="OLC37" s="178"/>
      <c r="OLD37" s="169"/>
      <c r="OLE37" s="170"/>
      <c r="OLF37" s="171"/>
      <c r="OLG37" s="172"/>
      <c r="OLH37" s="170"/>
      <c r="OLI37" s="173"/>
      <c r="OLJ37" s="173"/>
      <c r="OLK37" s="170"/>
      <c r="OLL37" s="174"/>
      <c r="OLM37" s="175"/>
      <c r="OLN37" s="170"/>
      <c r="OLO37" s="176"/>
      <c r="OLP37" s="177"/>
      <c r="OLQ37" s="178"/>
      <c r="OLR37" s="169"/>
      <c r="OLS37" s="170"/>
      <c r="OLT37" s="171"/>
      <c r="OLU37" s="172"/>
      <c r="OLV37" s="170"/>
      <c r="OLW37" s="173"/>
      <c r="OLX37" s="173"/>
      <c r="OLY37" s="170"/>
      <c r="OLZ37" s="174"/>
      <c r="OMA37" s="175"/>
      <c r="OMB37" s="170"/>
      <c r="OMC37" s="176"/>
      <c r="OMD37" s="177"/>
      <c r="OME37" s="178"/>
      <c r="OMF37" s="169"/>
      <c r="OMG37" s="170"/>
      <c r="OMH37" s="171"/>
      <c r="OMI37" s="172"/>
      <c r="OMJ37" s="170"/>
      <c r="OMK37" s="173"/>
      <c r="OML37" s="173"/>
      <c r="OMM37" s="170"/>
      <c r="OMN37" s="174"/>
      <c r="OMO37" s="175"/>
      <c r="OMP37" s="170"/>
      <c r="OMQ37" s="176"/>
      <c r="OMR37" s="177"/>
      <c r="OMS37" s="178"/>
      <c r="OMT37" s="169"/>
      <c r="OMU37" s="170"/>
      <c r="OMV37" s="171"/>
      <c r="OMW37" s="172"/>
      <c r="OMX37" s="170"/>
      <c r="OMY37" s="173"/>
      <c r="OMZ37" s="173"/>
      <c r="ONA37" s="170"/>
      <c r="ONB37" s="174"/>
      <c r="ONC37" s="175"/>
      <c r="OND37" s="170"/>
      <c r="ONE37" s="176"/>
      <c r="ONF37" s="177"/>
      <c r="ONG37" s="178"/>
      <c r="ONH37" s="169"/>
      <c r="ONI37" s="170"/>
      <c r="ONJ37" s="171"/>
      <c r="ONK37" s="172"/>
      <c r="ONL37" s="170"/>
      <c r="ONM37" s="173"/>
      <c r="ONN37" s="173"/>
      <c r="ONO37" s="170"/>
      <c r="ONP37" s="174"/>
      <c r="ONQ37" s="175"/>
      <c r="ONR37" s="170"/>
      <c r="ONS37" s="176"/>
      <c r="ONT37" s="177"/>
      <c r="ONU37" s="178"/>
      <c r="ONV37" s="169"/>
      <c r="ONW37" s="170"/>
      <c r="ONX37" s="171"/>
      <c r="ONY37" s="172"/>
      <c r="ONZ37" s="170"/>
      <c r="OOA37" s="173"/>
      <c r="OOB37" s="173"/>
      <c r="OOC37" s="170"/>
      <c r="OOD37" s="174"/>
      <c r="OOE37" s="175"/>
      <c r="OOF37" s="170"/>
      <c r="OOG37" s="176"/>
      <c r="OOH37" s="177"/>
      <c r="OOI37" s="178"/>
      <c r="OOJ37" s="169"/>
      <c r="OOK37" s="170"/>
      <c r="OOL37" s="171"/>
      <c r="OOM37" s="172"/>
      <c r="OON37" s="170"/>
      <c r="OOO37" s="173"/>
      <c r="OOP37" s="173"/>
      <c r="OOQ37" s="170"/>
      <c r="OOR37" s="174"/>
      <c r="OOS37" s="175"/>
      <c r="OOT37" s="170"/>
      <c r="OOU37" s="176"/>
      <c r="OOV37" s="177"/>
      <c r="OOW37" s="178"/>
      <c r="OOX37" s="169"/>
      <c r="OOY37" s="170"/>
      <c r="OOZ37" s="171"/>
      <c r="OPA37" s="172"/>
      <c r="OPB37" s="170"/>
      <c r="OPC37" s="173"/>
      <c r="OPD37" s="173"/>
      <c r="OPE37" s="170"/>
      <c r="OPF37" s="174"/>
      <c r="OPG37" s="175"/>
      <c r="OPH37" s="170"/>
      <c r="OPI37" s="176"/>
      <c r="OPJ37" s="177"/>
      <c r="OPK37" s="178"/>
      <c r="OPL37" s="169"/>
      <c r="OPM37" s="170"/>
      <c r="OPN37" s="171"/>
      <c r="OPO37" s="172"/>
      <c r="OPP37" s="170"/>
      <c r="OPQ37" s="173"/>
      <c r="OPR37" s="173"/>
      <c r="OPS37" s="170"/>
      <c r="OPT37" s="174"/>
      <c r="OPU37" s="175"/>
      <c r="OPV37" s="170"/>
      <c r="OPW37" s="176"/>
      <c r="OPX37" s="177"/>
      <c r="OPY37" s="178"/>
      <c r="OPZ37" s="169"/>
      <c r="OQA37" s="170"/>
      <c r="OQB37" s="171"/>
      <c r="OQC37" s="172"/>
      <c r="OQD37" s="170"/>
      <c r="OQE37" s="173"/>
      <c r="OQF37" s="173"/>
      <c r="OQG37" s="170"/>
      <c r="OQH37" s="174"/>
      <c r="OQI37" s="175"/>
      <c r="OQJ37" s="170"/>
      <c r="OQK37" s="176"/>
      <c r="OQL37" s="177"/>
      <c r="OQM37" s="178"/>
      <c r="OQN37" s="169"/>
      <c r="OQO37" s="170"/>
      <c r="OQP37" s="171"/>
      <c r="OQQ37" s="172"/>
      <c r="OQR37" s="170"/>
      <c r="OQS37" s="173"/>
      <c r="OQT37" s="173"/>
      <c r="OQU37" s="170"/>
      <c r="OQV37" s="174"/>
      <c r="OQW37" s="175"/>
      <c r="OQX37" s="170"/>
      <c r="OQY37" s="176"/>
      <c r="OQZ37" s="177"/>
      <c r="ORA37" s="178"/>
      <c r="ORB37" s="169"/>
      <c r="ORC37" s="170"/>
      <c r="ORD37" s="171"/>
      <c r="ORE37" s="172"/>
      <c r="ORF37" s="170"/>
      <c r="ORG37" s="173"/>
      <c r="ORH37" s="173"/>
      <c r="ORI37" s="170"/>
      <c r="ORJ37" s="174"/>
      <c r="ORK37" s="175"/>
      <c r="ORL37" s="170"/>
      <c r="ORM37" s="176"/>
      <c r="ORN37" s="177"/>
      <c r="ORO37" s="178"/>
      <c r="ORP37" s="169"/>
      <c r="ORQ37" s="170"/>
      <c r="ORR37" s="171"/>
      <c r="ORS37" s="172"/>
      <c r="ORT37" s="170"/>
      <c r="ORU37" s="173"/>
      <c r="ORV37" s="173"/>
      <c r="ORW37" s="170"/>
      <c r="ORX37" s="174"/>
      <c r="ORY37" s="175"/>
      <c r="ORZ37" s="170"/>
      <c r="OSA37" s="176"/>
      <c r="OSB37" s="177"/>
      <c r="OSC37" s="178"/>
      <c r="OSD37" s="169"/>
      <c r="OSE37" s="170"/>
      <c r="OSF37" s="171"/>
      <c r="OSG37" s="172"/>
      <c r="OSH37" s="170"/>
      <c r="OSI37" s="173"/>
      <c r="OSJ37" s="173"/>
      <c r="OSK37" s="170"/>
      <c r="OSL37" s="174"/>
      <c r="OSM37" s="175"/>
      <c r="OSN37" s="170"/>
      <c r="OSO37" s="176"/>
      <c r="OSP37" s="177"/>
      <c r="OSQ37" s="178"/>
      <c r="OSR37" s="169"/>
      <c r="OSS37" s="170"/>
      <c r="OST37" s="171"/>
      <c r="OSU37" s="172"/>
      <c r="OSV37" s="170"/>
      <c r="OSW37" s="173"/>
      <c r="OSX37" s="173"/>
      <c r="OSY37" s="170"/>
      <c r="OSZ37" s="174"/>
      <c r="OTA37" s="175"/>
      <c r="OTB37" s="170"/>
      <c r="OTC37" s="176"/>
      <c r="OTD37" s="177"/>
      <c r="OTE37" s="178"/>
      <c r="OTF37" s="169"/>
      <c r="OTG37" s="170"/>
      <c r="OTH37" s="171"/>
      <c r="OTI37" s="172"/>
      <c r="OTJ37" s="170"/>
      <c r="OTK37" s="173"/>
      <c r="OTL37" s="173"/>
      <c r="OTM37" s="170"/>
      <c r="OTN37" s="174"/>
      <c r="OTO37" s="175"/>
      <c r="OTP37" s="170"/>
      <c r="OTQ37" s="176"/>
      <c r="OTR37" s="177"/>
      <c r="OTS37" s="178"/>
      <c r="OTT37" s="169"/>
      <c r="OTU37" s="170"/>
      <c r="OTV37" s="171"/>
      <c r="OTW37" s="172"/>
      <c r="OTX37" s="170"/>
      <c r="OTY37" s="173"/>
      <c r="OTZ37" s="173"/>
      <c r="OUA37" s="170"/>
      <c r="OUB37" s="174"/>
      <c r="OUC37" s="175"/>
      <c r="OUD37" s="170"/>
      <c r="OUE37" s="176"/>
      <c r="OUF37" s="177"/>
      <c r="OUG37" s="178"/>
      <c r="OUH37" s="169"/>
      <c r="OUI37" s="170"/>
      <c r="OUJ37" s="171"/>
      <c r="OUK37" s="172"/>
      <c r="OUL37" s="170"/>
      <c r="OUM37" s="173"/>
      <c r="OUN37" s="173"/>
      <c r="OUO37" s="170"/>
      <c r="OUP37" s="174"/>
      <c r="OUQ37" s="175"/>
      <c r="OUR37" s="170"/>
      <c r="OUS37" s="176"/>
      <c r="OUT37" s="177"/>
      <c r="OUU37" s="178"/>
      <c r="OUV37" s="169"/>
      <c r="OUW37" s="170"/>
      <c r="OUX37" s="171"/>
      <c r="OUY37" s="172"/>
      <c r="OUZ37" s="170"/>
      <c r="OVA37" s="173"/>
      <c r="OVB37" s="173"/>
      <c r="OVC37" s="170"/>
      <c r="OVD37" s="174"/>
      <c r="OVE37" s="175"/>
      <c r="OVF37" s="170"/>
      <c r="OVG37" s="176"/>
      <c r="OVH37" s="177"/>
      <c r="OVI37" s="178"/>
      <c r="OVJ37" s="169"/>
      <c r="OVK37" s="170"/>
      <c r="OVL37" s="171"/>
      <c r="OVM37" s="172"/>
      <c r="OVN37" s="170"/>
      <c r="OVO37" s="173"/>
      <c r="OVP37" s="173"/>
      <c r="OVQ37" s="170"/>
      <c r="OVR37" s="174"/>
      <c r="OVS37" s="175"/>
      <c r="OVT37" s="170"/>
      <c r="OVU37" s="176"/>
      <c r="OVV37" s="177"/>
      <c r="OVW37" s="178"/>
      <c r="OVX37" s="169"/>
      <c r="OVY37" s="170"/>
      <c r="OVZ37" s="171"/>
      <c r="OWA37" s="172"/>
      <c r="OWB37" s="170"/>
      <c r="OWC37" s="173"/>
      <c r="OWD37" s="173"/>
      <c r="OWE37" s="170"/>
      <c r="OWF37" s="174"/>
      <c r="OWG37" s="175"/>
      <c r="OWH37" s="170"/>
      <c r="OWI37" s="176"/>
      <c r="OWJ37" s="177"/>
      <c r="OWK37" s="178"/>
      <c r="OWL37" s="169"/>
      <c r="OWM37" s="170"/>
      <c r="OWN37" s="171"/>
      <c r="OWO37" s="172"/>
      <c r="OWP37" s="170"/>
      <c r="OWQ37" s="173"/>
      <c r="OWR37" s="173"/>
      <c r="OWS37" s="170"/>
      <c r="OWT37" s="174"/>
      <c r="OWU37" s="175"/>
      <c r="OWV37" s="170"/>
      <c r="OWW37" s="176"/>
      <c r="OWX37" s="177"/>
      <c r="OWY37" s="178"/>
      <c r="OWZ37" s="169"/>
      <c r="OXA37" s="170"/>
      <c r="OXB37" s="171"/>
      <c r="OXC37" s="172"/>
      <c r="OXD37" s="170"/>
      <c r="OXE37" s="173"/>
      <c r="OXF37" s="173"/>
      <c r="OXG37" s="170"/>
      <c r="OXH37" s="174"/>
      <c r="OXI37" s="175"/>
      <c r="OXJ37" s="170"/>
      <c r="OXK37" s="176"/>
      <c r="OXL37" s="177"/>
      <c r="OXM37" s="178"/>
      <c r="OXN37" s="169"/>
      <c r="OXO37" s="170"/>
      <c r="OXP37" s="171"/>
      <c r="OXQ37" s="172"/>
      <c r="OXR37" s="170"/>
      <c r="OXS37" s="173"/>
      <c r="OXT37" s="173"/>
      <c r="OXU37" s="170"/>
      <c r="OXV37" s="174"/>
      <c r="OXW37" s="175"/>
      <c r="OXX37" s="170"/>
      <c r="OXY37" s="176"/>
      <c r="OXZ37" s="177"/>
      <c r="OYA37" s="178"/>
      <c r="OYB37" s="169"/>
      <c r="OYC37" s="170"/>
      <c r="OYD37" s="171"/>
      <c r="OYE37" s="172"/>
      <c r="OYF37" s="170"/>
      <c r="OYG37" s="173"/>
      <c r="OYH37" s="173"/>
      <c r="OYI37" s="170"/>
      <c r="OYJ37" s="174"/>
      <c r="OYK37" s="175"/>
      <c r="OYL37" s="170"/>
      <c r="OYM37" s="176"/>
      <c r="OYN37" s="177"/>
      <c r="OYO37" s="178"/>
      <c r="OYP37" s="169"/>
      <c r="OYQ37" s="170"/>
      <c r="OYR37" s="171"/>
      <c r="OYS37" s="172"/>
      <c r="OYT37" s="170"/>
      <c r="OYU37" s="173"/>
      <c r="OYV37" s="173"/>
      <c r="OYW37" s="170"/>
      <c r="OYX37" s="174"/>
      <c r="OYY37" s="175"/>
      <c r="OYZ37" s="170"/>
      <c r="OZA37" s="176"/>
      <c r="OZB37" s="177"/>
      <c r="OZC37" s="178"/>
      <c r="OZD37" s="169"/>
      <c r="OZE37" s="170"/>
      <c r="OZF37" s="171"/>
      <c r="OZG37" s="172"/>
      <c r="OZH37" s="170"/>
      <c r="OZI37" s="173"/>
      <c r="OZJ37" s="173"/>
      <c r="OZK37" s="170"/>
      <c r="OZL37" s="174"/>
      <c r="OZM37" s="175"/>
      <c r="OZN37" s="170"/>
      <c r="OZO37" s="176"/>
      <c r="OZP37" s="177"/>
      <c r="OZQ37" s="178"/>
      <c r="OZR37" s="169"/>
      <c r="OZS37" s="170"/>
      <c r="OZT37" s="171"/>
      <c r="OZU37" s="172"/>
      <c r="OZV37" s="170"/>
      <c r="OZW37" s="173"/>
      <c r="OZX37" s="173"/>
      <c r="OZY37" s="170"/>
      <c r="OZZ37" s="174"/>
      <c r="PAA37" s="175"/>
      <c r="PAB37" s="170"/>
      <c r="PAC37" s="176"/>
      <c r="PAD37" s="177"/>
      <c r="PAE37" s="178"/>
      <c r="PAF37" s="169"/>
      <c r="PAG37" s="170"/>
      <c r="PAH37" s="171"/>
      <c r="PAI37" s="172"/>
      <c r="PAJ37" s="170"/>
      <c r="PAK37" s="173"/>
      <c r="PAL37" s="173"/>
      <c r="PAM37" s="170"/>
      <c r="PAN37" s="174"/>
      <c r="PAO37" s="175"/>
      <c r="PAP37" s="170"/>
      <c r="PAQ37" s="176"/>
      <c r="PAR37" s="177"/>
      <c r="PAS37" s="178"/>
      <c r="PAT37" s="169"/>
      <c r="PAU37" s="170"/>
      <c r="PAV37" s="171"/>
      <c r="PAW37" s="172"/>
      <c r="PAX37" s="170"/>
      <c r="PAY37" s="173"/>
      <c r="PAZ37" s="173"/>
      <c r="PBA37" s="170"/>
      <c r="PBB37" s="174"/>
      <c r="PBC37" s="175"/>
      <c r="PBD37" s="170"/>
      <c r="PBE37" s="176"/>
      <c r="PBF37" s="177"/>
      <c r="PBG37" s="178"/>
      <c r="PBH37" s="169"/>
      <c r="PBI37" s="170"/>
      <c r="PBJ37" s="171"/>
      <c r="PBK37" s="172"/>
      <c r="PBL37" s="170"/>
      <c r="PBM37" s="173"/>
      <c r="PBN37" s="173"/>
      <c r="PBO37" s="170"/>
      <c r="PBP37" s="174"/>
      <c r="PBQ37" s="175"/>
      <c r="PBR37" s="170"/>
      <c r="PBS37" s="176"/>
      <c r="PBT37" s="177"/>
      <c r="PBU37" s="178"/>
      <c r="PBV37" s="169"/>
      <c r="PBW37" s="170"/>
      <c r="PBX37" s="171"/>
      <c r="PBY37" s="172"/>
      <c r="PBZ37" s="170"/>
      <c r="PCA37" s="173"/>
      <c r="PCB37" s="173"/>
      <c r="PCC37" s="170"/>
      <c r="PCD37" s="174"/>
      <c r="PCE37" s="175"/>
      <c r="PCF37" s="170"/>
      <c r="PCG37" s="176"/>
      <c r="PCH37" s="177"/>
      <c r="PCI37" s="178"/>
      <c r="PCJ37" s="169"/>
      <c r="PCK37" s="170"/>
      <c r="PCL37" s="171"/>
      <c r="PCM37" s="172"/>
      <c r="PCN37" s="170"/>
      <c r="PCO37" s="173"/>
      <c r="PCP37" s="173"/>
      <c r="PCQ37" s="170"/>
      <c r="PCR37" s="174"/>
      <c r="PCS37" s="175"/>
      <c r="PCT37" s="170"/>
      <c r="PCU37" s="176"/>
      <c r="PCV37" s="177"/>
      <c r="PCW37" s="178"/>
      <c r="PCX37" s="169"/>
      <c r="PCY37" s="170"/>
      <c r="PCZ37" s="171"/>
      <c r="PDA37" s="172"/>
      <c r="PDB37" s="170"/>
      <c r="PDC37" s="173"/>
      <c r="PDD37" s="173"/>
      <c r="PDE37" s="170"/>
      <c r="PDF37" s="174"/>
      <c r="PDG37" s="175"/>
      <c r="PDH37" s="170"/>
      <c r="PDI37" s="176"/>
      <c r="PDJ37" s="177"/>
      <c r="PDK37" s="178"/>
      <c r="PDL37" s="169"/>
      <c r="PDM37" s="170"/>
      <c r="PDN37" s="171"/>
      <c r="PDO37" s="172"/>
      <c r="PDP37" s="170"/>
      <c r="PDQ37" s="173"/>
      <c r="PDR37" s="173"/>
      <c r="PDS37" s="170"/>
      <c r="PDT37" s="174"/>
      <c r="PDU37" s="175"/>
      <c r="PDV37" s="170"/>
      <c r="PDW37" s="176"/>
      <c r="PDX37" s="177"/>
      <c r="PDY37" s="178"/>
      <c r="PDZ37" s="169"/>
      <c r="PEA37" s="170"/>
      <c r="PEB37" s="171"/>
      <c r="PEC37" s="172"/>
      <c r="PED37" s="170"/>
      <c r="PEE37" s="173"/>
      <c r="PEF37" s="173"/>
      <c r="PEG37" s="170"/>
      <c r="PEH37" s="174"/>
      <c r="PEI37" s="175"/>
      <c r="PEJ37" s="170"/>
      <c r="PEK37" s="176"/>
      <c r="PEL37" s="177"/>
      <c r="PEM37" s="178"/>
      <c r="PEN37" s="169"/>
      <c r="PEO37" s="170"/>
      <c r="PEP37" s="171"/>
      <c r="PEQ37" s="172"/>
      <c r="PER37" s="170"/>
      <c r="PES37" s="173"/>
      <c r="PET37" s="173"/>
      <c r="PEU37" s="170"/>
      <c r="PEV37" s="174"/>
      <c r="PEW37" s="175"/>
      <c r="PEX37" s="170"/>
      <c r="PEY37" s="176"/>
      <c r="PEZ37" s="177"/>
      <c r="PFA37" s="178"/>
      <c r="PFB37" s="169"/>
      <c r="PFC37" s="170"/>
      <c r="PFD37" s="171"/>
      <c r="PFE37" s="172"/>
      <c r="PFF37" s="170"/>
      <c r="PFG37" s="173"/>
      <c r="PFH37" s="173"/>
      <c r="PFI37" s="170"/>
      <c r="PFJ37" s="174"/>
      <c r="PFK37" s="175"/>
      <c r="PFL37" s="170"/>
      <c r="PFM37" s="176"/>
      <c r="PFN37" s="177"/>
      <c r="PFO37" s="178"/>
      <c r="PFP37" s="169"/>
      <c r="PFQ37" s="170"/>
      <c r="PFR37" s="171"/>
      <c r="PFS37" s="172"/>
      <c r="PFT37" s="170"/>
      <c r="PFU37" s="173"/>
      <c r="PFV37" s="173"/>
      <c r="PFW37" s="170"/>
      <c r="PFX37" s="174"/>
      <c r="PFY37" s="175"/>
      <c r="PFZ37" s="170"/>
      <c r="PGA37" s="176"/>
      <c r="PGB37" s="177"/>
      <c r="PGC37" s="178"/>
      <c r="PGD37" s="169"/>
      <c r="PGE37" s="170"/>
      <c r="PGF37" s="171"/>
      <c r="PGG37" s="172"/>
      <c r="PGH37" s="170"/>
      <c r="PGI37" s="173"/>
      <c r="PGJ37" s="173"/>
      <c r="PGK37" s="170"/>
      <c r="PGL37" s="174"/>
      <c r="PGM37" s="175"/>
      <c r="PGN37" s="170"/>
      <c r="PGO37" s="176"/>
      <c r="PGP37" s="177"/>
      <c r="PGQ37" s="178"/>
      <c r="PGR37" s="169"/>
      <c r="PGS37" s="170"/>
      <c r="PGT37" s="171"/>
      <c r="PGU37" s="172"/>
      <c r="PGV37" s="170"/>
      <c r="PGW37" s="173"/>
      <c r="PGX37" s="173"/>
      <c r="PGY37" s="170"/>
      <c r="PGZ37" s="174"/>
      <c r="PHA37" s="175"/>
      <c r="PHB37" s="170"/>
      <c r="PHC37" s="176"/>
      <c r="PHD37" s="177"/>
      <c r="PHE37" s="178"/>
      <c r="PHF37" s="169"/>
      <c r="PHG37" s="170"/>
      <c r="PHH37" s="171"/>
      <c r="PHI37" s="172"/>
      <c r="PHJ37" s="170"/>
      <c r="PHK37" s="173"/>
      <c r="PHL37" s="173"/>
      <c r="PHM37" s="170"/>
      <c r="PHN37" s="174"/>
      <c r="PHO37" s="175"/>
      <c r="PHP37" s="170"/>
      <c r="PHQ37" s="176"/>
      <c r="PHR37" s="177"/>
      <c r="PHS37" s="178"/>
      <c r="PHT37" s="169"/>
      <c r="PHU37" s="170"/>
      <c r="PHV37" s="171"/>
      <c r="PHW37" s="172"/>
      <c r="PHX37" s="170"/>
      <c r="PHY37" s="173"/>
      <c r="PHZ37" s="173"/>
      <c r="PIA37" s="170"/>
      <c r="PIB37" s="174"/>
      <c r="PIC37" s="175"/>
      <c r="PID37" s="170"/>
      <c r="PIE37" s="176"/>
      <c r="PIF37" s="177"/>
      <c r="PIG37" s="178"/>
      <c r="PIH37" s="169"/>
      <c r="PII37" s="170"/>
      <c r="PIJ37" s="171"/>
      <c r="PIK37" s="172"/>
      <c r="PIL37" s="170"/>
      <c r="PIM37" s="173"/>
      <c r="PIN37" s="173"/>
      <c r="PIO37" s="170"/>
      <c r="PIP37" s="174"/>
      <c r="PIQ37" s="175"/>
      <c r="PIR37" s="170"/>
      <c r="PIS37" s="176"/>
      <c r="PIT37" s="177"/>
      <c r="PIU37" s="178"/>
      <c r="PIV37" s="169"/>
      <c r="PIW37" s="170"/>
      <c r="PIX37" s="171"/>
      <c r="PIY37" s="172"/>
      <c r="PIZ37" s="170"/>
      <c r="PJA37" s="173"/>
      <c r="PJB37" s="173"/>
      <c r="PJC37" s="170"/>
      <c r="PJD37" s="174"/>
      <c r="PJE37" s="175"/>
      <c r="PJF37" s="170"/>
      <c r="PJG37" s="176"/>
      <c r="PJH37" s="177"/>
      <c r="PJI37" s="178"/>
      <c r="PJJ37" s="169"/>
      <c r="PJK37" s="170"/>
      <c r="PJL37" s="171"/>
      <c r="PJM37" s="172"/>
      <c r="PJN37" s="170"/>
      <c r="PJO37" s="173"/>
      <c r="PJP37" s="173"/>
      <c r="PJQ37" s="170"/>
      <c r="PJR37" s="174"/>
      <c r="PJS37" s="175"/>
      <c r="PJT37" s="170"/>
      <c r="PJU37" s="176"/>
      <c r="PJV37" s="177"/>
      <c r="PJW37" s="178"/>
      <c r="PJX37" s="169"/>
      <c r="PJY37" s="170"/>
      <c r="PJZ37" s="171"/>
      <c r="PKA37" s="172"/>
      <c r="PKB37" s="170"/>
      <c r="PKC37" s="173"/>
      <c r="PKD37" s="173"/>
      <c r="PKE37" s="170"/>
      <c r="PKF37" s="174"/>
      <c r="PKG37" s="175"/>
      <c r="PKH37" s="170"/>
      <c r="PKI37" s="176"/>
      <c r="PKJ37" s="177"/>
      <c r="PKK37" s="178"/>
      <c r="PKL37" s="169"/>
      <c r="PKM37" s="170"/>
      <c r="PKN37" s="171"/>
      <c r="PKO37" s="172"/>
      <c r="PKP37" s="170"/>
      <c r="PKQ37" s="173"/>
      <c r="PKR37" s="173"/>
      <c r="PKS37" s="170"/>
      <c r="PKT37" s="174"/>
      <c r="PKU37" s="175"/>
      <c r="PKV37" s="170"/>
      <c r="PKW37" s="176"/>
      <c r="PKX37" s="177"/>
      <c r="PKY37" s="178"/>
      <c r="PKZ37" s="169"/>
      <c r="PLA37" s="170"/>
      <c r="PLB37" s="171"/>
      <c r="PLC37" s="172"/>
      <c r="PLD37" s="170"/>
      <c r="PLE37" s="173"/>
      <c r="PLF37" s="173"/>
      <c r="PLG37" s="170"/>
      <c r="PLH37" s="174"/>
      <c r="PLI37" s="175"/>
      <c r="PLJ37" s="170"/>
      <c r="PLK37" s="176"/>
      <c r="PLL37" s="177"/>
      <c r="PLM37" s="178"/>
      <c r="PLN37" s="169"/>
      <c r="PLO37" s="170"/>
      <c r="PLP37" s="171"/>
      <c r="PLQ37" s="172"/>
      <c r="PLR37" s="170"/>
      <c r="PLS37" s="173"/>
      <c r="PLT37" s="173"/>
      <c r="PLU37" s="170"/>
      <c r="PLV37" s="174"/>
      <c r="PLW37" s="175"/>
      <c r="PLX37" s="170"/>
      <c r="PLY37" s="176"/>
      <c r="PLZ37" s="177"/>
      <c r="PMA37" s="178"/>
      <c r="PMB37" s="169"/>
      <c r="PMC37" s="170"/>
      <c r="PMD37" s="171"/>
      <c r="PME37" s="172"/>
      <c r="PMF37" s="170"/>
      <c r="PMG37" s="173"/>
      <c r="PMH37" s="173"/>
      <c r="PMI37" s="170"/>
      <c r="PMJ37" s="174"/>
      <c r="PMK37" s="175"/>
      <c r="PML37" s="170"/>
      <c r="PMM37" s="176"/>
      <c r="PMN37" s="177"/>
      <c r="PMO37" s="178"/>
      <c r="PMP37" s="169"/>
      <c r="PMQ37" s="170"/>
      <c r="PMR37" s="171"/>
      <c r="PMS37" s="172"/>
      <c r="PMT37" s="170"/>
      <c r="PMU37" s="173"/>
      <c r="PMV37" s="173"/>
      <c r="PMW37" s="170"/>
      <c r="PMX37" s="174"/>
      <c r="PMY37" s="175"/>
      <c r="PMZ37" s="170"/>
      <c r="PNA37" s="176"/>
      <c r="PNB37" s="177"/>
      <c r="PNC37" s="178"/>
      <c r="PND37" s="169"/>
      <c r="PNE37" s="170"/>
      <c r="PNF37" s="171"/>
      <c r="PNG37" s="172"/>
      <c r="PNH37" s="170"/>
      <c r="PNI37" s="173"/>
      <c r="PNJ37" s="173"/>
      <c r="PNK37" s="170"/>
      <c r="PNL37" s="174"/>
      <c r="PNM37" s="175"/>
      <c r="PNN37" s="170"/>
      <c r="PNO37" s="176"/>
      <c r="PNP37" s="177"/>
      <c r="PNQ37" s="178"/>
      <c r="PNR37" s="169"/>
      <c r="PNS37" s="170"/>
      <c r="PNT37" s="171"/>
      <c r="PNU37" s="172"/>
      <c r="PNV37" s="170"/>
      <c r="PNW37" s="173"/>
      <c r="PNX37" s="173"/>
      <c r="PNY37" s="170"/>
      <c r="PNZ37" s="174"/>
      <c r="POA37" s="175"/>
      <c r="POB37" s="170"/>
      <c r="POC37" s="176"/>
      <c r="POD37" s="177"/>
      <c r="POE37" s="178"/>
      <c r="POF37" s="169"/>
      <c r="POG37" s="170"/>
      <c r="POH37" s="171"/>
      <c r="POI37" s="172"/>
      <c r="POJ37" s="170"/>
      <c r="POK37" s="173"/>
      <c r="POL37" s="173"/>
      <c r="POM37" s="170"/>
      <c r="PON37" s="174"/>
      <c r="POO37" s="175"/>
      <c r="POP37" s="170"/>
      <c r="POQ37" s="176"/>
      <c r="POR37" s="177"/>
      <c r="POS37" s="178"/>
      <c r="POT37" s="169"/>
      <c r="POU37" s="170"/>
      <c r="POV37" s="171"/>
      <c r="POW37" s="172"/>
      <c r="POX37" s="170"/>
      <c r="POY37" s="173"/>
      <c r="POZ37" s="173"/>
      <c r="PPA37" s="170"/>
      <c r="PPB37" s="174"/>
      <c r="PPC37" s="175"/>
      <c r="PPD37" s="170"/>
      <c r="PPE37" s="176"/>
      <c r="PPF37" s="177"/>
      <c r="PPG37" s="178"/>
      <c r="PPH37" s="169"/>
      <c r="PPI37" s="170"/>
      <c r="PPJ37" s="171"/>
      <c r="PPK37" s="172"/>
      <c r="PPL37" s="170"/>
      <c r="PPM37" s="173"/>
      <c r="PPN37" s="173"/>
      <c r="PPO37" s="170"/>
      <c r="PPP37" s="174"/>
      <c r="PPQ37" s="175"/>
      <c r="PPR37" s="170"/>
      <c r="PPS37" s="176"/>
      <c r="PPT37" s="177"/>
      <c r="PPU37" s="178"/>
      <c r="PPV37" s="169"/>
      <c r="PPW37" s="170"/>
      <c r="PPX37" s="171"/>
      <c r="PPY37" s="172"/>
      <c r="PPZ37" s="170"/>
      <c r="PQA37" s="173"/>
      <c r="PQB37" s="173"/>
      <c r="PQC37" s="170"/>
      <c r="PQD37" s="174"/>
      <c r="PQE37" s="175"/>
      <c r="PQF37" s="170"/>
      <c r="PQG37" s="176"/>
      <c r="PQH37" s="177"/>
      <c r="PQI37" s="178"/>
      <c r="PQJ37" s="169"/>
      <c r="PQK37" s="170"/>
      <c r="PQL37" s="171"/>
      <c r="PQM37" s="172"/>
      <c r="PQN37" s="170"/>
      <c r="PQO37" s="173"/>
      <c r="PQP37" s="173"/>
      <c r="PQQ37" s="170"/>
      <c r="PQR37" s="174"/>
      <c r="PQS37" s="175"/>
      <c r="PQT37" s="170"/>
      <c r="PQU37" s="176"/>
      <c r="PQV37" s="177"/>
      <c r="PQW37" s="178"/>
      <c r="PQX37" s="169"/>
      <c r="PQY37" s="170"/>
      <c r="PQZ37" s="171"/>
      <c r="PRA37" s="172"/>
      <c r="PRB37" s="170"/>
      <c r="PRC37" s="173"/>
      <c r="PRD37" s="173"/>
      <c r="PRE37" s="170"/>
      <c r="PRF37" s="174"/>
      <c r="PRG37" s="175"/>
      <c r="PRH37" s="170"/>
      <c r="PRI37" s="176"/>
      <c r="PRJ37" s="177"/>
      <c r="PRK37" s="178"/>
      <c r="PRL37" s="169"/>
      <c r="PRM37" s="170"/>
      <c r="PRN37" s="171"/>
      <c r="PRO37" s="172"/>
      <c r="PRP37" s="170"/>
      <c r="PRQ37" s="173"/>
      <c r="PRR37" s="173"/>
      <c r="PRS37" s="170"/>
      <c r="PRT37" s="174"/>
      <c r="PRU37" s="175"/>
      <c r="PRV37" s="170"/>
      <c r="PRW37" s="176"/>
      <c r="PRX37" s="177"/>
      <c r="PRY37" s="178"/>
      <c r="PRZ37" s="169"/>
      <c r="PSA37" s="170"/>
      <c r="PSB37" s="171"/>
      <c r="PSC37" s="172"/>
      <c r="PSD37" s="170"/>
      <c r="PSE37" s="173"/>
      <c r="PSF37" s="173"/>
      <c r="PSG37" s="170"/>
      <c r="PSH37" s="174"/>
      <c r="PSI37" s="175"/>
      <c r="PSJ37" s="170"/>
      <c r="PSK37" s="176"/>
      <c r="PSL37" s="177"/>
      <c r="PSM37" s="178"/>
      <c r="PSN37" s="169"/>
      <c r="PSO37" s="170"/>
      <c r="PSP37" s="171"/>
      <c r="PSQ37" s="172"/>
      <c r="PSR37" s="170"/>
      <c r="PSS37" s="173"/>
      <c r="PST37" s="173"/>
      <c r="PSU37" s="170"/>
      <c r="PSV37" s="174"/>
      <c r="PSW37" s="175"/>
      <c r="PSX37" s="170"/>
      <c r="PSY37" s="176"/>
      <c r="PSZ37" s="177"/>
      <c r="PTA37" s="178"/>
      <c r="PTB37" s="169"/>
      <c r="PTC37" s="170"/>
      <c r="PTD37" s="171"/>
      <c r="PTE37" s="172"/>
      <c r="PTF37" s="170"/>
      <c r="PTG37" s="173"/>
      <c r="PTH37" s="173"/>
      <c r="PTI37" s="170"/>
      <c r="PTJ37" s="174"/>
      <c r="PTK37" s="175"/>
      <c r="PTL37" s="170"/>
      <c r="PTM37" s="176"/>
      <c r="PTN37" s="177"/>
      <c r="PTO37" s="178"/>
      <c r="PTP37" s="169"/>
      <c r="PTQ37" s="170"/>
      <c r="PTR37" s="171"/>
      <c r="PTS37" s="172"/>
      <c r="PTT37" s="170"/>
      <c r="PTU37" s="173"/>
      <c r="PTV37" s="173"/>
      <c r="PTW37" s="170"/>
      <c r="PTX37" s="174"/>
      <c r="PTY37" s="175"/>
      <c r="PTZ37" s="170"/>
      <c r="PUA37" s="176"/>
      <c r="PUB37" s="177"/>
      <c r="PUC37" s="178"/>
      <c r="PUD37" s="169"/>
      <c r="PUE37" s="170"/>
      <c r="PUF37" s="171"/>
      <c r="PUG37" s="172"/>
      <c r="PUH37" s="170"/>
      <c r="PUI37" s="173"/>
      <c r="PUJ37" s="173"/>
      <c r="PUK37" s="170"/>
      <c r="PUL37" s="174"/>
      <c r="PUM37" s="175"/>
      <c r="PUN37" s="170"/>
      <c r="PUO37" s="176"/>
      <c r="PUP37" s="177"/>
      <c r="PUQ37" s="178"/>
      <c r="PUR37" s="169"/>
      <c r="PUS37" s="170"/>
      <c r="PUT37" s="171"/>
      <c r="PUU37" s="172"/>
      <c r="PUV37" s="170"/>
      <c r="PUW37" s="173"/>
      <c r="PUX37" s="173"/>
      <c r="PUY37" s="170"/>
      <c r="PUZ37" s="174"/>
      <c r="PVA37" s="175"/>
      <c r="PVB37" s="170"/>
      <c r="PVC37" s="176"/>
      <c r="PVD37" s="177"/>
      <c r="PVE37" s="178"/>
      <c r="PVF37" s="169"/>
      <c r="PVG37" s="170"/>
      <c r="PVH37" s="171"/>
      <c r="PVI37" s="172"/>
      <c r="PVJ37" s="170"/>
      <c r="PVK37" s="173"/>
      <c r="PVL37" s="173"/>
      <c r="PVM37" s="170"/>
      <c r="PVN37" s="174"/>
      <c r="PVO37" s="175"/>
      <c r="PVP37" s="170"/>
      <c r="PVQ37" s="176"/>
      <c r="PVR37" s="177"/>
      <c r="PVS37" s="178"/>
      <c r="PVT37" s="169"/>
      <c r="PVU37" s="170"/>
      <c r="PVV37" s="171"/>
      <c r="PVW37" s="172"/>
      <c r="PVX37" s="170"/>
      <c r="PVY37" s="173"/>
      <c r="PVZ37" s="173"/>
      <c r="PWA37" s="170"/>
      <c r="PWB37" s="174"/>
      <c r="PWC37" s="175"/>
      <c r="PWD37" s="170"/>
      <c r="PWE37" s="176"/>
      <c r="PWF37" s="177"/>
      <c r="PWG37" s="178"/>
      <c r="PWH37" s="169"/>
      <c r="PWI37" s="170"/>
      <c r="PWJ37" s="171"/>
      <c r="PWK37" s="172"/>
      <c r="PWL37" s="170"/>
      <c r="PWM37" s="173"/>
      <c r="PWN37" s="173"/>
      <c r="PWO37" s="170"/>
      <c r="PWP37" s="174"/>
      <c r="PWQ37" s="175"/>
      <c r="PWR37" s="170"/>
      <c r="PWS37" s="176"/>
      <c r="PWT37" s="177"/>
      <c r="PWU37" s="178"/>
      <c r="PWV37" s="169"/>
      <c r="PWW37" s="170"/>
      <c r="PWX37" s="171"/>
      <c r="PWY37" s="172"/>
      <c r="PWZ37" s="170"/>
      <c r="PXA37" s="173"/>
      <c r="PXB37" s="173"/>
      <c r="PXC37" s="170"/>
      <c r="PXD37" s="174"/>
      <c r="PXE37" s="175"/>
      <c r="PXF37" s="170"/>
      <c r="PXG37" s="176"/>
      <c r="PXH37" s="177"/>
      <c r="PXI37" s="178"/>
      <c r="PXJ37" s="169"/>
      <c r="PXK37" s="170"/>
      <c r="PXL37" s="171"/>
      <c r="PXM37" s="172"/>
      <c r="PXN37" s="170"/>
      <c r="PXO37" s="173"/>
      <c r="PXP37" s="173"/>
      <c r="PXQ37" s="170"/>
      <c r="PXR37" s="174"/>
      <c r="PXS37" s="175"/>
      <c r="PXT37" s="170"/>
      <c r="PXU37" s="176"/>
      <c r="PXV37" s="177"/>
      <c r="PXW37" s="178"/>
      <c r="PXX37" s="169"/>
      <c r="PXY37" s="170"/>
      <c r="PXZ37" s="171"/>
      <c r="PYA37" s="172"/>
      <c r="PYB37" s="170"/>
      <c r="PYC37" s="173"/>
      <c r="PYD37" s="173"/>
      <c r="PYE37" s="170"/>
      <c r="PYF37" s="174"/>
      <c r="PYG37" s="175"/>
      <c r="PYH37" s="170"/>
      <c r="PYI37" s="176"/>
      <c r="PYJ37" s="177"/>
      <c r="PYK37" s="178"/>
      <c r="PYL37" s="169"/>
      <c r="PYM37" s="170"/>
      <c r="PYN37" s="171"/>
      <c r="PYO37" s="172"/>
      <c r="PYP37" s="170"/>
      <c r="PYQ37" s="173"/>
      <c r="PYR37" s="173"/>
      <c r="PYS37" s="170"/>
      <c r="PYT37" s="174"/>
      <c r="PYU37" s="175"/>
      <c r="PYV37" s="170"/>
      <c r="PYW37" s="176"/>
      <c r="PYX37" s="177"/>
      <c r="PYY37" s="178"/>
      <c r="PYZ37" s="169"/>
      <c r="PZA37" s="170"/>
      <c r="PZB37" s="171"/>
      <c r="PZC37" s="172"/>
      <c r="PZD37" s="170"/>
      <c r="PZE37" s="173"/>
      <c r="PZF37" s="173"/>
      <c r="PZG37" s="170"/>
      <c r="PZH37" s="174"/>
      <c r="PZI37" s="175"/>
      <c r="PZJ37" s="170"/>
      <c r="PZK37" s="176"/>
      <c r="PZL37" s="177"/>
      <c r="PZM37" s="178"/>
      <c r="PZN37" s="169"/>
      <c r="PZO37" s="170"/>
      <c r="PZP37" s="171"/>
      <c r="PZQ37" s="172"/>
      <c r="PZR37" s="170"/>
      <c r="PZS37" s="173"/>
      <c r="PZT37" s="173"/>
      <c r="PZU37" s="170"/>
      <c r="PZV37" s="174"/>
      <c r="PZW37" s="175"/>
      <c r="PZX37" s="170"/>
      <c r="PZY37" s="176"/>
      <c r="PZZ37" s="177"/>
      <c r="QAA37" s="178"/>
      <c r="QAB37" s="169"/>
      <c r="QAC37" s="170"/>
      <c r="QAD37" s="171"/>
      <c r="QAE37" s="172"/>
      <c r="QAF37" s="170"/>
      <c r="QAG37" s="173"/>
      <c r="QAH37" s="173"/>
      <c r="QAI37" s="170"/>
      <c r="QAJ37" s="174"/>
      <c r="QAK37" s="175"/>
      <c r="QAL37" s="170"/>
      <c r="QAM37" s="176"/>
      <c r="QAN37" s="177"/>
      <c r="QAO37" s="178"/>
      <c r="QAP37" s="169"/>
      <c r="QAQ37" s="170"/>
      <c r="QAR37" s="171"/>
      <c r="QAS37" s="172"/>
      <c r="QAT37" s="170"/>
      <c r="QAU37" s="173"/>
      <c r="QAV37" s="173"/>
      <c r="QAW37" s="170"/>
      <c r="QAX37" s="174"/>
      <c r="QAY37" s="175"/>
      <c r="QAZ37" s="170"/>
      <c r="QBA37" s="176"/>
      <c r="QBB37" s="177"/>
      <c r="QBC37" s="178"/>
      <c r="QBD37" s="169"/>
      <c r="QBE37" s="170"/>
      <c r="QBF37" s="171"/>
      <c r="QBG37" s="172"/>
      <c r="QBH37" s="170"/>
      <c r="QBI37" s="173"/>
      <c r="QBJ37" s="173"/>
      <c r="QBK37" s="170"/>
      <c r="QBL37" s="174"/>
      <c r="QBM37" s="175"/>
      <c r="QBN37" s="170"/>
      <c r="QBO37" s="176"/>
      <c r="QBP37" s="177"/>
      <c r="QBQ37" s="178"/>
      <c r="QBR37" s="169"/>
      <c r="QBS37" s="170"/>
      <c r="QBT37" s="171"/>
      <c r="QBU37" s="172"/>
      <c r="QBV37" s="170"/>
      <c r="QBW37" s="173"/>
      <c r="QBX37" s="173"/>
      <c r="QBY37" s="170"/>
      <c r="QBZ37" s="174"/>
      <c r="QCA37" s="175"/>
      <c r="QCB37" s="170"/>
      <c r="QCC37" s="176"/>
      <c r="QCD37" s="177"/>
      <c r="QCE37" s="178"/>
      <c r="QCF37" s="169"/>
      <c r="QCG37" s="170"/>
      <c r="QCH37" s="171"/>
      <c r="QCI37" s="172"/>
      <c r="QCJ37" s="170"/>
      <c r="QCK37" s="173"/>
      <c r="QCL37" s="173"/>
      <c r="QCM37" s="170"/>
      <c r="QCN37" s="174"/>
      <c r="QCO37" s="175"/>
      <c r="QCP37" s="170"/>
      <c r="QCQ37" s="176"/>
      <c r="QCR37" s="177"/>
      <c r="QCS37" s="178"/>
      <c r="QCT37" s="169"/>
      <c r="QCU37" s="170"/>
      <c r="QCV37" s="171"/>
      <c r="QCW37" s="172"/>
      <c r="QCX37" s="170"/>
      <c r="QCY37" s="173"/>
      <c r="QCZ37" s="173"/>
      <c r="QDA37" s="170"/>
      <c r="QDB37" s="174"/>
      <c r="QDC37" s="175"/>
      <c r="QDD37" s="170"/>
      <c r="QDE37" s="176"/>
      <c r="QDF37" s="177"/>
      <c r="QDG37" s="178"/>
      <c r="QDH37" s="169"/>
      <c r="QDI37" s="170"/>
      <c r="QDJ37" s="171"/>
      <c r="QDK37" s="172"/>
      <c r="QDL37" s="170"/>
      <c r="QDM37" s="173"/>
      <c r="QDN37" s="173"/>
      <c r="QDO37" s="170"/>
      <c r="QDP37" s="174"/>
      <c r="QDQ37" s="175"/>
      <c r="QDR37" s="170"/>
      <c r="QDS37" s="176"/>
      <c r="QDT37" s="177"/>
      <c r="QDU37" s="178"/>
      <c r="QDV37" s="169"/>
      <c r="QDW37" s="170"/>
      <c r="QDX37" s="171"/>
      <c r="QDY37" s="172"/>
      <c r="QDZ37" s="170"/>
      <c r="QEA37" s="173"/>
      <c r="QEB37" s="173"/>
      <c r="QEC37" s="170"/>
      <c r="QED37" s="174"/>
      <c r="QEE37" s="175"/>
      <c r="QEF37" s="170"/>
      <c r="QEG37" s="176"/>
      <c r="QEH37" s="177"/>
      <c r="QEI37" s="178"/>
      <c r="QEJ37" s="169"/>
      <c r="QEK37" s="170"/>
      <c r="QEL37" s="171"/>
      <c r="QEM37" s="172"/>
      <c r="QEN37" s="170"/>
      <c r="QEO37" s="173"/>
      <c r="QEP37" s="173"/>
      <c r="QEQ37" s="170"/>
      <c r="QER37" s="174"/>
      <c r="QES37" s="175"/>
      <c r="QET37" s="170"/>
      <c r="QEU37" s="176"/>
      <c r="QEV37" s="177"/>
      <c r="QEW37" s="178"/>
      <c r="QEX37" s="169"/>
      <c r="QEY37" s="170"/>
      <c r="QEZ37" s="171"/>
      <c r="QFA37" s="172"/>
      <c r="QFB37" s="170"/>
      <c r="QFC37" s="173"/>
      <c r="QFD37" s="173"/>
      <c r="QFE37" s="170"/>
      <c r="QFF37" s="174"/>
      <c r="QFG37" s="175"/>
      <c r="QFH37" s="170"/>
      <c r="QFI37" s="176"/>
      <c r="QFJ37" s="177"/>
      <c r="QFK37" s="178"/>
      <c r="QFL37" s="169"/>
      <c r="QFM37" s="170"/>
      <c r="QFN37" s="171"/>
      <c r="QFO37" s="172"/>
      <c r="QFP37" s="170"/>
      <c r="QFQ37" s="173"/>
      <c r="QFR37" s="173"/>
      <c r="QFS37" s="170"/>
      <c r="QFT37" s="174"/>
      <c r="QFU37" s="175"/>
      <c r="QFV37" s="170"/>
      <c r="QFW37" s="176"/>
      <c r="QFX37" s="177"/>
      <c r="QFY37" s="178"/>
      <c r="QFZ37" s="169"/>
      <c r="QGA37" s="170"/>
      <c r="QGB37" s="171"/>
      <c r="QGC37" s="172"/>
      <c r="QGD37" s="170"/>
      <c r="QGE37" s="173"/>
      <c r="QGF37" s="173"/>
      <c r="QGG37" s="170"/>
      <c r="QGH37" s="174"/>
      <c r="QGI37" s="175"/>
      <c r="QGJ37" s="170"/>
      <c r="QGK37" s="176"/>
      <c r="QGL37" s="177"/>
      <c r="QGM37" s="178"/>
      <c r="QGN37" s="169"/>
      <c r="QGO37" s="170"/>
      <c r="QGP37" s="171"/>
      <c r="QGQ37" s="172"/>
      <c r="QGR37" s="170"/>
      <c r="QGS37" s="173"/>
      <c r="QGT37" s="173"/>
      <c r="QGU37" s="170"/>
      <c r="QGV37" s="174"/>
      <c r="QGW37" s="175"/>
      <c r="QGX37" s="170"/>
      <c r="QGY37" s="176"/>
      <c r="QGZ37" s="177"/>
      <c r="QHA37" s="178"/>
      <c r="QHB37" s="169"/>
      <c r="QHC37" s="170"/>
      <c r="QHD37" s="171"/>
      <c r="QHE37" s="172"/>
      <c r="QHF37" s="170"/>
      <c r="QHG37" s="173"/>
      <c r="QHH37" s="173"/>
      <c r="QHI37" s="170"/>
      <c r="QHJ37" s="174"/>
      <c r="QHK37" s="175"/>
      <c r="QHL37" s="170"/>
      <c r="QHM37" s="176"/>
      <c r="QHN37" s="177"/>
      <c r="QHO37" s="178"/>
      <c r="QHP37" s="169"/>
      <c r="QHQ37" s="170"/>
      <c r="QHR37" s="171"/>
      <c r="QHS37" s="172"/>
      <c r="QHT37" s="170"/>
      <c r="QHU37" s="173"/>
      <c r="QHV37" s="173"/>
      <c r="QHW37" s="170"/>
      <c r="QHX37" s="174"/>
      <c r="QHY37" s="175"/>
      <c r="QHZ37" s="170"/>
      <c r="QIA37" s="176"/>
      <c r="QIB37" s="177"/>
      <c r="QIC37" s="178"/>
      <c r="QID37" s="169"/>
      <c r="QIE37" s="170"/>
      <c r="QIF37" s="171"/>
      <c r="QIG37" s="172"/>
      <c r="QIH37" s="170"/>
      <c r="QII37" s="173"/>
      <c r="QIJ37" s="173"/>
      <c r="QIK37" s="170"/>
      <c r="QIL37" s="174"/>
      <c r="QIM37" s="175"/>
      <c r="QIN37" s="170"/>
      <c r="QIO37" s="176"/>
      <c r="QIP37" s="177"/>
      <c r="QIQ37" s="178"/>
      <c r="QIR37" s="169"/>
      <c r="QIS37" s="170"/>
      <c r="QIT37" s="171"/>
      <c r="QIU37" s="172"/>
      <c r="QIV37" s="170"/>
      <c r="QIW37" s="173"/>
      <c r="QIX37" s="173"/>
      <c r="QIY37" s="170"/>
      <c r="QIZ37" s="174"/>
      <c r="QJA37" s="175"/>
      <c r="QJB37" s="170"/>
      <c r="QJC37" s="176"/>
      <c r="QJD37" s="177"/>
      <c r="QJE37" s="178"/>
      <c r="QJF37" s="169"/>
      <c r="QJG37" s="170"/>
      <c r="QJH37" s="171"/>
      <c r="QJI37" s="172"/>
      <c r="QJJ37" s="170"/>
      <c r="QJK37" s="173"/>
      <c r="QJL37" s="173"/>
      <c r="QJM37" s="170"/>
      <c r="QJN37" s="174"/>
      <c r="QJO37" s="175"/>
      <c r="QJP37" s="170"/>
      <c r="QJQ37" s="176"/>
      <c r="QJR37" s="177"/>
      <c r="QJS37" s="178"/>
      <c r="QJT37" s="169"/>
      <c r="QJU37" s="170"/>
      <c r="QJV37" s="171"/>
      <c r="QJW37" s="172"/>
      <c r="QJX37" s="170"/>
      <c r="QJY37" s="173"/>
      <c r="QJZ37" s="173"/>
      <c r="QKA37" s="170"/>
      <c r="QKB37" s="174"/>
      <c r="QKC37" s="175"/>
      <c r="QKD37" s="170"/>
      <c r="QKE37" s="176"/>
      <c r="QKF37" s="177"/>
      <c r="QKG37" s="178"/>
      <c r="QKH37" s="169"/>
      <c r="QKI37" s="170"/>
      <c r="QKJ37" s="171"/>
      <c r="QKK37" s="172"/>
      <c r="QKL37" s="170"/>
      <c r="QKM37" s="173"/>
      <c r="QKN37" s="173"/>
      <c r="QKO37" s="170"/>
      <c r="QKP37" s="174"/>
      <c r="QKQ37" s="175"/>
      <c r="QKR37" s="170"/>
      <c r="QKS37" s="176"/>
      <c r="QKT37" s="177"/>
      <c r="QKU37" s="178"/>
      <c r="QKV37" s="169"/>
      <c r="QKW37" s="170"/>
      <c r="QKX37" s="171"/>
      <c r="QKY37" s="172"/>
      <c r="QKZ37" s="170"/>
      <c r="QLA37" s="173"/>
      <c r="QLB37" s="173"/>
      <c r="QLC37" s="170"/>
      <c r="QLD37" s="174"/>
      <c r="QLE37" s="175"/>
      <c r="QLF37" s="170"/>
      <c r="QLG37" s="176"/>
      <c r="QLH37" s="177"/>
      <c r="QLI37" s="178"/>
      <c r="QLJ37" s="169"/>
      <c r="QLK37" s="170"/>
      <c r="QLL37" s="171"/>
      <c r="QLM37" s="172"/>
      <c r="QLN37" s="170"/>
      <c r="QLO37" s="173"/>
      <c r="QLP37" s="173"/>
      <c r="QLQ37" s="170"/>
      <c r="QLR37" s="174"/>
      <c r="QLS37" s="175"/>
      <c r="QLT37" s="170"/>
      <c r="QLU37" s="176"/>
      <c r="QLV37" s="177"/>
      <c r="QLW37" s="178"/>
      <c r="QLX37" s="169"/>
      <c r="QLY37" s="170"/>
      <c r="QLZ37" s="171"/>
      <c r="QMA37" s="172"/>
      <c r="QMB37" s="170"/>
      <c r="QMC37" s="173"/>
      <c r="QMD37" s="173"/>
      <c r="QME37" s="170"/>
      <c r="QMF37" s="174"/>
      <c r="QMG37" s="175"/>
      <c r="QMH37" s="170"/>
      <c r="QMI37" s="176"/>
      <c r="QMJ37" s="177"/>
      <c r="QMK37" s="178"/>
      <c r="QML37" s="169"/>
      <c r="QMM37" s="170"/>
      <c r="QMN37" s="171"/>
      <c r="QMO37" s="172"/>
      <c r="QMP37" s="170"/>
      <c r="QMQ37" s="173"/>
      <c r="QMR37" s="173"/>
      <c r="QMS37" s="170"/>
      <c r="QMT37" s="174"/>
      <c r="QMU37" s="175"/>
      <c r="QMV37" s="170"/>
      <c r="QMW37" s="176"/>
      <c r="QMX37" s="177"/>
      <c r="QMY37" s="178"/>
      <c r="QMZ37" s="169"/>
      <c r="QNA37" s="170"/>
      <c r="QNB37" s="171"/>
      <c r="QNC37" s="172"/>
      <c r="QND37" s="170"/>
      <c r="QNE37" s="173"/>
      <c r="QNF37" s="173"/>
      <c r="QNG37" s="170"/>
      <c r="QNH37" s="174"/>
      <c r="QNI37" s="175"/>
      <c r="QNJ37" s="170"/>
      <c r="QNK37" s="176"/>
      <c r="QNL37" s="177"/>
      <c r="QNM37" s="178"/>
      <c r="QNN37" s="169"/>
      <c r="QNO37" s="170"/>
      <c r="QNP37" s="171"/>
      <c r="QNQ37" s="172"/>
      <c r="QNR37" s="170"/>
      <c r="QNS37" s="173"/>
      <c r="QNT37" s="173"/>
      <c r="QNU37" s="170"/>
      <c r="QNV37" s="174"/>
      <c r="QNW37" s="175"/>
      <c r="QNX37" s="170"/>
      <c r="QNY37" s="176"/>
      <c r="QNZ37" s="177"/>
      <c r="QOA37" s="178"/>
      <c r="QOB37" s="169"/>
      <c r="QOC37" s="170"/>
      <c r="QOD37" s="171"/>
      <c r="QOE37" s="172"/>
      <c r="QOF37" s="170"/>
      <c r="QOG37" s="173"/>
      <c r="QOH37" s="173"/>
      <c r="QOI37" s="170"/>
      <c r="QOJ37" s="174"/>
      <c r="QOK37" s="175"/>
      <c r="QOL37" s="170"/>
      <c r="QOM37" s="176"/>
      <c r="QON37" s="177"/>
      <c r="QOO37" s="178"/>
      <c r="QOP37" s="169"/>
      <c r="QOQ37" s="170"/>
      <c r="QOR37" s="171"/>
      <c r="QOS37" s="172"/>
      <c r="QOT37" s="170"/>
      <c r="QOU37" s="173"/>
      <c r="QOV37" s="173"/>
      <c r="QOW37" s="170"/>
      <c r="QOX37" s="174"/>
      <c r="QOY37" s="175"/>
      <c r="QOZ37" s="170"/>
      <c r="QPA37" s="176"/>
      <c r="QPB37" s="177"/>
      <c r="QPC37" s="178"/>
      <c r="QPD37" s="169"/>
      <c r="QPE37" s="170"/>
      <c r="QPF37" s="171"/>
      <c r="QPG37" s="172"/>
      <c r="QPH37" s="170"/>
      <c r="QPI37" s="173"/>
      <c r="QPJ37" s="173"/>
      <c r="QPK37" s="170"/>
      <c r="QPL37" s="174"/>
      <c r="QPM37" s="175"/>
      <c r="QPN37" s="170"/>
      <c r="QPO37" s="176"/>
      <c r="QPP37" s="177"/>
      <c r="QPQ37" s="178"/>
      <c r="QPR37" s="169"/>
      <c r="QPS37" s="170"/>
      <c r="QPT37" s="171"/>
      <c r="QPU37" s="172"/>
      <c r="QPV37" s="170"/>
      <c r="QPW37" s="173"/>
      <c r="QPX37" s="173"/>
      <c r="QPY37" s="170"/>
      <c r="QPZ37" s="174"/>
      <c r="QQA37" s="175"/>
      <c r="QQB37" s="170"/>
      <c r="QQC37" s="176"/>
      <c r="QQD37" s="177"/>
      <c r="QQE37" s="178"/>
      <c r="QQF37" s="169"/>
      <c r="QQG37" s="170"/>
      <c r="QQH37" s="171"/>
      <c r="QQI37" s="172"/>
      <c r="QQJ37" s="170"/>
      <c r="QQK37" s="173"/>
      <c r="QQL37" s="173"/>
      <c r="QQM37" s="170"/>
      <c r="QQN37" s="174"/>
      <c r="QQO37" s="175"/>
      <c r="QQP37" s="170"/>
      <c r="QQQ37" s="176"/>
      <c r="QQR37" s="177"/>
      <c r="QQS37" s="178"/>
      <c r="QQT37" s="169"/>
      <c r="QQU37" s="170"/>
      <c r="QQV37" s="171"/>
      <c r="QQW37" s="172"/>
      <c r="QQX37" s="170"/>
      <c r="QQY37" s="173"/>
      <c r="QQZ37" s="173"/>
      <c r="QRA37" s="170"/>
      <c r="QRB37" s="174"/>
      <c r="QRC37" s="175"/>
      <c r="QRD37" s="170"/>
      <c r="QRE37" s="176"/>
      <c r="QRF37" s="177"/>
      <c r="QRG37" s="178"/>
      <c r="QRH37" s="169"/>
      <c r="QRI37" s="170"/>
      <c r="QRJ37" s="171"/>
      <c r="QRK37" s="172"/>
      <c r="QRL37" s="170"/>
      <c r="QRM37" s="173"/>
      <c r="QRN37" s="173"/>
      <c r="QRO37" s="170"/>
      <c r="QRP37" s="174"/>
      <c r="QRQ37" s="175"/>
      <c r="QRR37" s="170"/>
      <c r="QRS37" s="176"/>
      <c r="QRT37" s="177"/>
      <c r="QRU37" s="178"/>
      <c r="QRV37" s="169"/>
      <c r="QRW37" s="170"/>
      <c r="QRX37" s="171"/>
      <c r="QRY37" s="172"/>
      <c r="QRZ37" s="170"/>
      <c r="QSA37" s="173"/>
      <c r="QSB37" s="173"/>
      <c r="QSC37" s="170"/>
      <c r="QSD37" s="174"/>
      <c r="QSE37" s="175"/>
      <c r="QSF37" s="170"/>
      <c r="QSG37" s="176"/>
      <c r="QSH37" s="177"/>
      <c r="QSI37" s="178"/>
      <c r="QSJ37" s="169"/>
      <c r="QSK37" s="170"/>
      <c r="QSL37" s="171"/>
      <c r="QSM37" s="172"/>
      <c r="QSN37" s="170"/>
      <c r="QSO37" s="173"/>
      <c r="QSP37" s="173"/>
      <c r="QSQ37" s="170"/>
      <c r="QSR37" s="174"/>
      <c r="QSS37" s="175"/>
      <c r="QST37" s="170"/>
      <c r="QSU37" s="176"/>
      <c r="QSV37" s="177"/>
      <c r="QSW37" s="178"/>
      <c r="QSX37" s="169"/>
      <c r="QSY37" s="170"/>
      <c r="QSZ37" s="171"/>
      <c r="QTA37" s="172"/>
      <c r="QTB37" s="170"/>
      <c r="QTC37" s="173"/>
      <c r="QTD37" s="173"/>
      <c r="QTE37" s="170"/>
      <c r="QTF37" s="174"/>
      <c r="QTG37" s="175"/>
      <c r="QTH37" s="170"/>
      <c r="QTI37" s="176"/>
      <c r="QTJ37" s="177"/>
      <c r="QTK37" s="178"/>
      <c r="QTL37" s="169"/>
      <c r="QTM37" s="170"/>
      <c r="QTN37" s="171"/>
      <c r="QTO37" s="172"/>
      <c r="QTP37" s="170"/>
      <c r="QTQ37" s="173"/>
      <c r="QTR37" s="173"/>
      <c r="QTS37" s="170"/>
      <c r="QTT37" s="174"/>
      <c r="QTU37" s="175"/>
      <c r="QTV37" s="170"/>
      <c r="QTW37" s="176"/>
      <c r="QTX37" s="177"/>
      <c r="QTY37" s="178"/>
      <c r="QTZ37" s="169"/>
      <c r="QUA37" s="170"/>
      <c r="QUB37" s="171"/>
      <c r="QUC37" s="172"/>
      <c r="QUD37" s="170"/>
      <c r="QUE37" s="173"/>
      <c r="QUF37" s="173"/>
      <c r="QUG37" s="170"/>
      <c r="QUH37" s="174"/>
      <c r="QUI37" s="175"/>
      <c r="QUJ37" s="170"/>
      <c r="QUK37" s="176"/>
      <c r="QUL37" s="177"/>
      <c r="QUM37" s="178"/>
      <c r="QUN37" s="169"/>
      <c r="QUO37" s="170"/>
      <c r="QUP37" s="171"/>
      <c r="QUQ37" s="172"/>
      <c r="QUR37" s="170"/>
      <c r="QUS37" s="173"/>
      <c r="QUT37" s="173"/>
      <c r="QUU37" s="170"/>
      <c r="QUV37" s="174"/>
      <c r="QUW37" s="175"/>
      <c r="QUX37" s="170"/>
      <c r="QUY37" s="176"/>
      <c r="QUZ37" s="177"/>
      <c r="QVA37" s="178"/>
      <c r="QVB37" s="169"/>
      <c r="QVC37" s="170"/>
      <c r="QVD37" s="171"/>
      <c r="QVE37" s="172"/>
      <c r="QVF37" s="170"/>
      <c r="QVG37" s="173"/>
      <c r="QVH37" s="173"/>
      <c r="QVI37" s="170"/>
      <c r="QVJ37" s="174"/>
      <c r="QVK37" s="175"/>
      <c r="QVL37" s="170"/>
      <c r="QVM37" s="176"/>
      <c r="QVN37" s="177"/>
      <c r="QVO37" s="178"/>
      <c r="QVP37" s="169"/>
      <c r="QVQ37" s="170"/>
      <c r="QVR37" s="171"/>
      <c r="QVS37" s="172"/>
      <c r="QVT37" s="170"/>
      <c r="QVU37" s="173"/>
      <c r="QVV37" s="173"/>
      <c r="QVW37" s="170"/>
      <c r="QVX37" s="174"/>
      <c r="QVY37" s="175"/>
      <c r="QVZ37" s="170"/>
      <c r="QWA37" s="176"/>
      <c r="QWB37" s="177"/>
      <c r="QWC37" s="178"/>
      <c r="QWD37" s="169"/>
      <c r="QWE37" s="170"/>
      <c r="QWF37" s="171"/>
      <c r="QWG37" s="172"/>
      <c r="QWH37" s="170"/>
      <c r="QWI37" s="173"/>
      <c r="QWJ37" s="173"/>
      <c r="QWK37" s="170"/>
      <c r="QWL37" s="174"/>
      <c r="QWM37" s="175"/>
      <c r="QWN37" s="170"/>
      <c r="QWO37" s="176"/>
      <c r="QWP37" s="177"/>
      <c r="QWQ37" s="178"/>
      <c r="QWR37" s="169"/>
      <c r="QWS37" s="170"/>
      <c r="QWT37" s="171"/>
      <c r="QWU37" s="172"/>
      <c r="QWV37" s="170"/>
      <c r="QWW37" s="173"/>
      <c r="QWX37" s="173"/>
      <c r="QWY37" s="170"/>
      <c r="QWZ37" s="174"/>
      <c r="QXA37" s="175"/>
      <c r="QXB37" s="170"/>
      <c r="QXC37" s="176"/>
      <c r="QXD37" s="177"/>
      <c r="QXE37" s="178"/>
      <c r="QXF37" s="169"/>
      <c r="QXG37" s="170"/>
      <c r="QXH37" s="171"/>
      <c r="QXI37" s="172"/>
      <c r="QXJ37" s="170"/>
      <c r="QXK37" s="173"/>
      <c r="QXL37" s="173"/>
      <c r="QXM37" s="170"/>
      <c r="QXN37" s="174"/>
      <c r="QXO37" s="175"/>
      <c r="QXP37" s="170"/>
      <c r="QXQ37" s="176"/>
      <c r="QXR37" s="177"/>
      <c r="QXS37" s="178"/>
      <c r="QXT37" s="169"/>
      <c r="QXU37" s="170"/>
      <c r="QXV37" s="171"/>
      <c r="QXW37" s="172"/>
      <c r="QXX37" s="170"/>
      <c r="QXY37" s="173"/>
      <c r="QXZ37" s="173"/>
      <c r="QYA37" s="170"/>
      <c r="QYB37" s="174"/>
      <c r="QYC37" s="175"/>
      <c r="QYD37" s="170"/>
      <c r="QYE37" s="176"/>
      <c r="QYF37" s="177"/>
      <c r="QYG37" s="178"/>
      <c r="QYH37" s="169"/>
      <c r="QYI37" s="170"/>
      <c r="QYJ37" s="171"/>
      <c r="QYK37" s="172"/>
      <c r="QYL37" s="170"/>
      <c r="QYM37" s="173"/>
      <c r="QYN37" s="173"/>
      <c r="QYO37" s="170"/>
      <c r="QYP37" s="174"/>
      <c r="QYQ37" s="175"/>
      <c r="QYR37" s="170"/>
      <c r="QYS37" s="176"/>
      <c r="QYT37" s="177"/>
      <c r="QYU37" s="178"/>
      <c r="QYV37" s="169"/>
      <c r="QYW37" s="170"/>
      <c r="QYX37" s="171"/>
      <c r="QYY37" s="172"/>
      <c r="QYZ37" s="170"/>
      <c r="QZA37" s="173"/>
      <c r="QZB37" s="173"/>
      <c r="QZC37" s="170"/>
      <c r="QZD37" s="174"/>
      <c r="QZE37" s="175"/>
      <c r="QZF37" s="170"/>
      <c r="QZG37" s="176"/>
      <c r="QZH37" s="177"/>
      <c r="QZI37" s="178"/>
      <c r="QZJ37" s="169"/>
      <c r="QZK37" s="170"/>
      <c r="QZL37" s="171"/>
      <c r="QZM37" s="172"/>
      <c r="QZN37" s="170"/>
      <c r="QZO37" s="173"/>
      <c r="QZP37" s="173"/>
      <c r="QZQ37" s="170"/>
      <c r="QZR37" s="174"/>
      <c r="QZS37" s="175"/>
      <c r="QZT37" s="170"/>
      <c r="QZU37" s="176"/>
      <c r="QZV37" s="177"/>
      <c r="QZW37" s="178"/>
      <c r="QZX37" s="169"/>
      <c r="QZY37" s="170"/>
      <c r="QZZ37" s="171"/>
      <c r="RAA37" s="172"/>
      <c r="RAB37" s="170"/>
      <c r="RAC37" s="173"/>
      <c r="RAD37" s="173"/>
      <c r="RAE37" s="170"/>
      <c r="RAF37" s="174"/>
      <c r="RAG37" s="175"/>
      <c r="RAH37" s="170"/>
      <c r="RAI37" s="176"/>
      <c r="RAJ37" s="177"/>
      <c r="RAK37" s="178"/>
      <c r="RAL37" s="169"/>
      <c r="RAM37" s="170"/>
      <c r="RAN37" s="171"/>
      <c r="RAO37" s="172"/>
      <c r="RAP37" s="170"/>
      <c r="RAQ37" s="173"/>
      <c r="RAR37" s="173"/>
      <c r="RAS37" s="170"/>
      <c r="RAT37" s="174"/>
      <c r="RAU37" s="175"/>
      <c r="RAV37" s="170"/>
      <c r="RAW37" s="176"/>
      <c r="RAX37" s="177"/>
      <c r="RAY37" s="178"/>
      <c r="RAZ37" s="169"/>
      <c r="RBA37" s="170"/>
      <c r="RBB37" s="171"/>
      <c r="RBC37" s="172"/>
      <c r="RBD37" s="170"/>
      <c r="RBE37" s="173"/>
      <c r="RBF37" s="173"/>
      <c r="RBG37" s="170"/>
      <c r="RBH37" s="174"/>
      <c r="RBI37" s="175"/>
      <c r="RBJ37" s="170"/>
      <c r="RBK37" s="176"/>
      <c r="RBL37" s="177"/>
      <c r="RBM37" s="178"/>
      <c r="RBN37" s="169"/>
      <c r="RBO37" s="170"/>
      <c r="RBP37" s="171"/>
      <c r="RBQ37" s="172"/>
      <c r="RBR37" s="170"/>
      <c r="RBS37" s="173"/>
      <c r="RBT37" s="173"/>
      <c r="RBU37" s="170"/>
      <c r="RBV37" s="174"/>
      <c r="RBW37" s="175"/>
      <c r="RBX37" s="170"/>
      <c r="RBY37" s="176"/>
      <c r="RBZ37" s="177"/>
      <c r="RCA37" s="178"/>
      <c r="RCB37" s="169"/>
      <c r="RCC37" s="170"/>
      <c r="RCD37" s="171"/>
      <c r="RCE37" s="172"/>
      <c r="RCF37" s="170"/>
      <c r="RCG37" s="173"/>
      <c r="RCH37" s="173"/>
      <c r="RCI37" s="170"/>
      <c r="RCJ37" s="174"/>
      <c r="RCK37" s="175"/>
      <c r="RCL37" s="170"/>
      <c r="RCM37" s="176"/>
      <c r="RCN37" s="177"/>
      <c r="RCO37" s="178"/>
      <c r="RCP37" s="169"/>
      <c r="RCQ37" s="170"/>
      <c r="RCR37" s="171"/>
      <c r="RCS37" s="172"/>
      <c r="RCT37" s="170"/>
      <c r="RCU37" s="173"/>
      <c r="RCV37" s="173"/>
      <c r="RCW37" s="170"/>
      <c r="RCX37" s="174"/>
      <c r="RCY37" s="175"/>
      <c r="RCZ37" s="170"/>
      <c r="RDA37" s="176"/>
      <c r="RDB37" s="177"/>
      <c r="RDC37" s="178"/>
      <c r="RDD37" s="169"/>
      <c r="RDE37" s="170"/>
      <c r="RDF37" s="171"/>
      <c r="RDG37" s="172"/>
      <c r="RDH37" s="170"/>
      <c r="RDI37" s="173"/>
      <c r="RDJ37" s="173"/>
      <c r="RDK37" s="170"/>
      <c r="RDL37" s="174"/>
      <c r="RDM37" s="175"/>
      <c r="RDN37" s="170"/>
      <c r="RDO37" s="176"/>
      <c r="RDP37" s="177"/>
      <c r="RDQ37" s="178"/>
      <c r="RDR37" s="169"/>
      <c r="RDS37" s="170"/>
      <c r="RDT37" s="171"/>
      <c r="RDU37" s="172"/>
      <c r="RDV37" s="170"/>
      <c r="RDW37" s="173"/>
      <c r="RDX37" s="173"/>
      <c r="RDY37" s="170"/>
      <c r="RDZ37" s="174"/>
      <c r="REA37" s="175"/>
      <c r="REB37" s="170"/>
      <c r="REC37" s="176"/>
      <c r="RED37" s="177"/>
      <c r="REE37" s="178"/>
      <c r="REF37" s="169"/>
      <c r="REG37" s="170"/>
      <c r="REH37" s="171"/>
      <c r="REI37" s="172"/>
      <c r="REJ37" s="170"/>
      <c r="REK37" s="173"/>
      <c r="REL37" s="173"/>
      <c r="REM37" s="170"/>
      <c r="REN37" s="174"/>
      <c r="REO37" s="175"/>
      <c r="REP37" s="170"/>
      <c r="REQ37" s="176"/>
      <c r="RER37" s="177"/>
      <c r="RES37" s="178"/>
      <c r="RET37" s="169"/>
      <c r="REU37" s="170"/>
      <c r="REV37" s="171"/>
      <c r="REW37" s="172"/>
      <c r="REX37" s="170"/>
      <c r="REY37" s="173"/>
      <c r="REZ37" s="173"/>
      <c r="RFA37" s="170"/>
      <c r="RFB37" s="174"/>
      <c r="RFC37" s="175"/>
      <c r="RFD37" s="170"/>
      <c r="RFE37" s="176"/>
      <c r="RFF37" s="177"/>
      <c r="RFG37" s="178"/>
      <c r="RFH37" s="169"/>
      <c r="RFI37" s="170"/>
      <c r="RFJ37" s="171"/>
      <c r="RFK37" s="172"/>
      <c r="RFL37" s="170"/>
      <c r="RFM37" s="173"/>
      <c r="RFN37" s="173"/>
      <c r="RFO37" s="170"/>
      <c r="RFP37" s="174"/>
      <c r="RFQ37" s="175"/>
      <c r="RFR37" s="170"/>
      <c r="RFS37" s="176"/>
      <c r="RFT37" s="177"/>
      <c r="RFU37" s="178"/>
      <c r="RFV37" s="169"/>
      <c r="RFW37" s="170"/>
      <c r="RFX37" s="171"/>
      <c r="RFY37" s="172"/>
      <c r="RFZ37" s="170"/>
      <c r="RGA37" s="173"/>
      <c r="RGB37" s="173"/>
      <c r="RGC37" s="170"/>
      <c r="RGD37" s="174"/>
      <c r="RGE37" s="175"/>
      <c r="RGF37" s="170"/>
      <c r="RGG37" s="176"/>
      <c r="RGH37" s="177"/>
      <c r="RGI37" s="178"/>
      <c r="RGJ37" s="169"/>
      <c r="RGK37" s="170"/>
      <c r="RGL37" s="171"/>
      <c r="RGM37" s="172"/>
      <c r="RGN37" s="170"/>
      <c r="RGO37" s="173"/>
      <c r="RGP37" s="173"/>
      <c r="RGQ37" s="170"/>
      <c r="RGR37" s="174"/>
      <c r="RGS37" s="175"/>
      <c r="RGT37" s="170"/>
      <c r="RGU37" s="176"/>
      <c r="RGV37" s="177"/>
      <c r="RGW37" s="178"/>
      <c r="RGX37" s="169"/>
      <c r="RGY37" s="170"/>
      <c r="RGZ37" s="171"/>
      <c r="RHA37" s="172"/>
      <c r="RHB37" s="170"/>
      <c r="RHC37" s="173"/>
      <c r="RHD37" s="173"/>
      <c r="RHE37" s="170"/>
      <c r="RHF37" s="174"/>
      <c r="RHG37" s="175"/>
      <c r="RHH37" s="170"/>
      <c r="RHI37" s="176"/>
      <c r="RHJ37" s="177"/>
      <c r="RHK37" s="178"/>
      <c r="RHL37" s="169"/>
      <c r="RHM37" s="170"/>
      <c r="RHN37" s="171"/>
      <c r="RHO37" s="172"/>
      <c r="RHP37" s="170"/>
      <c r="RHQ37" s="173"/>
      <c r="RHR37" s="173"/>
      <c r="RHS37" s="170"/>
      <c r="RHT37" s="174"/>
      <c r="RHU37" s="175"/>
      <c r="RHV37" s="170"/>
      <c r="RHW37" s="176"/>
      <c r="RHX37" s="177"/>
      <c r="RHY37" s="178"/>
      <c r="RHZ37" s="169"/>
      <c r="RIA37" s="170"/>
      <c r="RIB37" s="171"/>
      <c r="RIC37" s="172"/>
      <c r="RID37" s="170"/>
      <c r="RIE37" s="173"/>
      <c r="RIF37" s="173"/>
      <c r="RIG37" s="170"/>
      <c r="RIH37" s="174"/>
      <c r="RII37" s="175"/>
      <c r="RIJ37" s="170"/>
      <c r="RIK37" s="176"/>
      <c r="RIL37" s="177"/>
      <c r="RIM37" s="178"/>
      <c r="RIN37" s="169"/>
      <c r="RIO37" s="170"/>
      <c r="RIP37" s="171"/>
      <c r="RIQ37" s="172"/>
      <c r="RIR37" s="170"/>
      <c r="RIS37" s="173"/>
      <c r="RIT37" s="173"/>
      <c r="RIU37" s="170"/>
      <c r="RIV37" s="174"/>
      <c r="RIW37" s="175"/>
      <c r="RIX37" s="170"/>
      <c r="RIY37" s="176"/>
      <c r="RIZ37" s="177"/>
      <c r="RJA37" s="178"/>
      <c r="RJB37" s="169"/>
      <c r="RJC37" s="170"/>
      <c r="RJD37" s="171"/>
      <c r="RJE37" s="172"/>
      <c r="RJF37" s="170"/>
      <c r="RJG37" s="173"/>
      <c r="RJH37" s="173"/>
      <c r="RJI37" s="170"/>
      <c r="RJJ37" s="174"/>
      <c r="RJK37" s="175"/>
      <c r="RJL37" s="170"/>
      <c r="RJM37" s="176"/>
      <c r="RJN37" s="177"/>
      <c r="RJO37" s="178"/>
      <c r="RJP37" s="169"/>
      <c r="RJQ37" s="170"/>
      <c r="RJR37" s="171"/>
      <c r="RJS37" s="172"/>
      <c r="RJT37" s="170"/>
      <c r="RJU37" s="173"/>
      <c r="RJV37" s="173"/>
      <c r="RJW37" s="170"/>
      <c r="RJX37" s="174"/>
      <c r="RJY37" s="175"/>
      <c r="RJZ37" s="170"/>
      <c r="RKA37" s="176"/>
      <c r="RKB37" s="177"/>
      <c r="RKC37" s="178"/>
      <c r="RKD37" s="169"/>
      <c r="RKE37" s="170"/>
      <c r="RKF37" s="171"/>
      <c r="RKG37" s="172"/>
      <c r="RKH37" s="170"/>
      <c r="RKI37" s="173"/>
      <c r="RKJ37" s="173"/>
      <c r="RKK37" s="170"/>
      <c r="RKL37" s="174"/>
      <c r="RKM37" s="175"/>
      <c r="RKN37" s="170"/>
      <c r="RKO37" s="176"/>
      <c r="RKP37" s="177"/>
      <c r="RKQ37" s="178"/>
      <c r="RKR37" s="169"/>
      <c r="RKS37" s="170"/>
      <c r="RKT37" s="171"/>
      <c r="RKU37" s="172"/>
      <c r="RKV37" s="170"/>
      <c r="RKW37" s="173"/>
      <c r="RKX37" s="173"/>
      <c r="RKY37" s="170"/>
      <c r="RKZ37" s="174"/>
      <c r="RLA37" s="175"/>
      <c r="RLB37" s="170"/>
      <c r="RLC37" s="176"/>
      <c r="RLD37" s="177"/>
      <c r="RLE37" s="178"/>
      <c r="RLF37" s="169"/>
      <c r="RLG37" s="170"/>
      <c r="RLH37" s="171"/>
      <c r="RLI37" s="172"/>
      <c r="RLJ37" s="170"/>
      <c r="RLK37" s="173"/>
      <c r="RLL37" s="173"/>
      <c r="RLM37" s="170"/>
      <c r="RLN37" s="174"/>
      <c r="RLO37" s="175"/>
      <c r="RLP37" s="170"/>
      <c r="RLQ37" s="176"/>
      <c r="RLR37" s="177"/>
      <c r="RLS37" s="178"/>
      <c r="RLT37" s="169"/>
      <c r="RLU37" s="170"/>
      <c r="RLV37" s="171"/>
      <c r="RLW37" s="172"/>
      <c r="RLX37" s="170"/>
      <c r="RLY37" s="173"/>
      <c r="RLZ37" s="173"/>
      <c r="RMA37" s="170"/>
      <c r="RMB37" s="174"/>
      <c r="RMC37" s="175"/>
      <c r="RMD37" s="170"/>
      <c r="RME37" s="176"/>
      <c r="RMF37" s="177"/>
      <c r="RMG37" s="178"/>
      <c r="RMH37" s="169"/>
      <c r="RMI37" s="170"/>
      <c r="RMJ37" s="171"/>
      <c r="RMK37" s="172"/>
      <c r="RML37" s="170"/>
      <c r="RMM37" s="173"/>
      <c r="RMN37" s="173"/>
      <c r="RMO37" s="170"/>
      <c r="RMP37" s="174"/>
      <c r="RMQ37" s="175"/>
      <c r="RMR37" s="170"/>
      <c r="RMS37" s="176"/>
      <c r="RMT37" s="177"/>
      <c r="RMU37" s="178"/>
      <c r="RMV37" s="169"/>
      <c r="RMW37" s="170"/>
      <c r="RMX37" s="171"/>
      <c r="RMY37" s="172"/>
      <c r="RMZ37" s="170"/>
      <c r="RNA37" s="173"/>
      <c r="RNB37" s="173"/>
      <c r="RNC37" s="170"/>
      <c r="RND37" s="174"/>
      <c r="RNE37" s="175"/>
      <c r="RNF37" s="170"/>
      <c r="RNG37" s="176"/>
      <c r="RNH37" s="177"/>
      <c r="RNI37" s="178"/>
      <c r="RNJ37" s="169"/>
      <c r="RNK37" s="170"/>
      <c r="RNL37" s="171"/>
      <c r="RNM37" s="172"/>
      <c r="RNN37" s="170"/>
      <c r="RNO37" s="173"/>
      <c r="RNP37" s="173"/>
      <c r="RNQ37" s="170"/>
      <c r="RNR37" s="174"/>
      <c r="RNS37" s="175"/>
      <c r="RNT37" s="170"/>
      <c r="RNU37" s="176"/>
      <c r="RNV37" s="177"/>
      <c r="RNW37" s="178"/>
      <c r="RNX37" s="169"/>
      <c r="RNY37" s="170"/>
      <c r="RNZ37" s="171"/>
      <c r="ROA37" s="172"/>
      <c r="ROB37" s="170"/>
      <c r="ROC37" s="173"/>
      <c r="ROD37" s="173"/>
      <c r="ROE37" s="170"/>
      <c r="ROF37" s="174"/>
      <c r="ROG37" s="175"/>
      <c r="ROH37" s="170"/>
      <c r="ROI37" s="176"/>
      <c r="ROJ37" s="177"/>
      <c r="ROK37" s="178"/>
      <c r="ROL37" s="169"/>
      <c r="ROM37" s="170"/>
      <c r="RON37" s="171"/>
      <c r="ROO37" s="172"/>
      <c r="ROP37" s="170"/>
      <c r="ROQ37" s="173"/>
      <c r="ROR37" s="173"/>
      <c r="ROS37" s="170"/>
      <c r="ROT37" s="174"/>
      <c r="ROU37" s="175"/>
      <c r="ROV37" s="170"/>
      <c r="ROW37" s="176"/>
      <c r="ROX37" s="177"/>
      <c r="ROY37" s="178"/>
      <c r="ROZ37" s="169"/>
      <c r="RPA37" s="170"/>
      <c r="RPB37" s="171"/>
      <c r="RPC37" s="172"/>
      <c r="RPD37" s="170"/>
      <c r="RPE37" s="173"/>
      <c r="RPF37" s="173"/>
      <c r="RPG37" s="170"/>
      <c r="RPH37" s="174"/>
      <c r="RPI37" s="175"/>
      <c r="RPJ37" s="170"/>
      <c r="RPK37" s="176"/>
      <c r="RPL37" s="177"/>
      <c r="RPM37" s="178"/>
      <c r="RPN37" s="169"/>
      <c r="RPO37" s="170"/>
      <c r="RPP37" s="171"/>
      <c r="RPQ37" s="172"/>
      <c r="RPR37" s="170"/>
      <c r="RPS37" s="173"/>
      <c r="RPT37" s="173"/>
      <c r="RPU37" s="170"/>
      <c r="RPV37" s="174"/>
      <c r="RPW37" s="175"/>
      <c r="RPX37" s="170"/>
      <c r="RPY37" s="176"/>
      <c r="RPZ37" s="177"/>
      <c r="RQA37" s="178"/>
      <c r="RQB37" s="169"/>
      <c r="RQC37" s="170"/>
      <c r="RQD37" s="171"/>
      <c r="RQE37" s="172"/>
      <c r="RQF37" s="170"/>
      <c r="RQG37" s="173"/>
      <c r="RQH37" s="173"/>
      <c r="RQI37" s="170"/>
      <c r="RQJ37" s="174"/>
      <c r="RQK37" s="175"/>
      <c r="RQL37" s="170"/>
      <c r="RQM37" s="176"/>
      <c r="RQN37" s="177"/>
      <c r="RQO37" s="178"/>
      <c r="RQP37" s="169"/>
      <c r="RQQ37" s="170"/>
      <c r="RQR37" s="171"/>
      <c r="RQS37" s="172"/>
      <c r="RQT37" s="170"/>
      <c r="RQU37" s="173"/>
      <c r="RQV37" s="173"/>
      <c r="RQW37" s="170"/>
      <c r="RQX37" s="174"/>
      <c r="RQY37" s="175"/>
      <c r="RQZ37" s="170"/>
      <c r="RRA37" s="176"/>
      <c r="RRB37" s="177"/>
      <c r="RRC37" s="178"/>
      <c r="RRD37" s="169"/>
      <c r="RRE37" s="170"/>
      <c r="RRF37" s="171"/>
      <c r="RRG37" s="172"/>
      <c r="RRH37" s="170"/>
      <c r="RRI37" s="173"/>
      <c r="RRJ37" s="173"/>
      <c r="RRK37" s="170"/>
      <c r="RRL37" s="174"/>
      <c r="RRM37" s="175"/>
      <c r="RRN37" s="170"/>
      <c r="RRO37" s="176"/>
      <c r="RRP37" s="177"/>
      <c r="RRQ37" s="178"/>
      <c r="RRR37" s="169"/>
      <c r="RRS37" s="170"/>
      <c r="RRT37" s="171"/>
      <c r="RRU37" s="172"/>
      <c r="RRV37" s="170"/>
      <c r="RRW37" s="173"/>
      <c r="RRX37" s="173"/>
      <c r="RRY37" s="170"/>
      <c r="RRZ37" s="174"/>
      <c r="RSA37" s="175"/>
      <c r="RSB37" s="170"/>
      <c r="RSC37" s="176"/>
      <c r="RSD37" s="177"/>
      <c r="RSE37" s="178"/>
      <c r="RSF37" s="169"/>
      <c r="RSG37" s="170"/>
      <c r="RSH37" s="171"/>
      <c r="RSI37" s="172"/>
      <c r="RSJ37" s="170"/>
      <c r="RSK37" s="173"/>
      <c r="RSL37" s="173"/>
      <c r="RSM37" s="170"/>
      <c r="RSN37" s="174"/>
      <c r="RSO37" s="175"/>
      <c r="RSP37" s="170"/>
      <c r="RSQ37" s="176"/>
      <c r="RSR37" s="177"/>
      <c r="RSS37" s="178"/>
      <c r="RST37" s="169"/>
      <c r="RSU37" s="170"/>
      <c r="RSV37" s="171"/>
      <c r="RSW37" s="172"/>
      <c r="RSX37" s="170"/>
      <c r="RSY37" s="173"/>
      <c r="RSZ37" s="173"/>
      <c r="RTA37" s="170"/>
      <c r="RTB37" s="174"/>
      <c r="RTC37" s="175"/>
      <c r="RTD37" s="170"/>
      <c r="RTE37" s="176"/>
      <c r="RTF37" s="177"/>
      <c r="RTG37" s="178"/>
      <c r="RTH37" s="169"/>
      <c r="RTI37" s="170"/>
      <c r="RTJ37" s="171"/>
      <c r="RTK37" s="172"/>
      <c r="RTL37" s="170"/>
      <c r="RTM37" s="173"/>
      <c r="RTN37" s="173"/>
      <c r="RTO37" s="170"/>
      <c r="RTP37" s="174"/>
      <c r="RTQ37" s="175"/>
      <c r="RTR37" s="170"/>
      <c r="RTS37" s="176"/>
      <c r="RTT37" s="177"/>
      <c r="RTU37" s="178"/>
      <c r="RTV37" s="169"/>
      <c r="RTW37" s="170"/>
      <c r="RTX37" s="171"/>
      <c r="RTY37" s="172"/>
      <c r="RTZ37" s="170"/>
      <c r="RUA37" s="173"/>
      <c r="RUB37" s="173"/>
      <c r="RUC37" s="170"/>
      <c r="RUD37" s="174"/>
      <c r="RUE37" s="175"/>
      <c r="RUF37" s="170"/>
      <c r="RUG37" s="176"/>
      <c r="RUH37" s="177"/>
      <c r="RUI37" s="178"/>
      <c r="RUJ37" s="169"/>
      <c r="RUK37" s="170"/>
      <c r="RUL37" s="171"/>
      <c r="RUM37" s="172"/>
      <c r="RUN37" s="170"/>
      <c r="RUO37" s="173"/>
      <c r="RUP37" s="173"/>
      <c r="RUQ37" s="170"/>
      <c r="RUR37" s="174"/>
      <c r="RUS37" s="175"/>
      <c r="RUT37" s="170"/>
      <c r="RUU37" s="176"/>
      <c r="RUV37" s="177"/>
      <c r="RUW37" s="178"/>
      <c r="RUX37" s="169"/>
      <c r="RUY37" s="170"/>
      <c r="RUZ37" s="171"/>
      <c r="RVA37" s="172"/>
      <c r="RVB37" s="170"/>
      <c r="RVC37" s="173"/>
      <c r="RVD37" s="173"/>
      <c r="RVE37" s="170"/>
      <c r="RVF37" s="174"/>
      <c r="RVG37" s="175"/>
      <c r="RVH37" s="170"/>
      <c r="RVI37" s="176"/>
      <c r="RVJ37" s="177"/>
      <c r="RVK37" s="178"/>
      <c r="RVL37" s="169"/>
      <c r="RVM37" s="170"/>
      <c r="RVN37" s="171"/>
      <c r="RVO37" s="172"/>
      <c r="RVP37" s="170"/>
      <c r="RVQ37" s="173"/>
      <c r="RVR37" s="173"/>
      <c r="RVS37" s="170"/>
      <c r="RVT37" s="174"/>
      <c r="RVU37" s="175"/>
      <c r="RVV37" s="170"/>
      <c r="RVW37" s="176"/>
      <c r="RVX37" s="177"/>
      <c r="RVY37" s="178"/>
      <c r="RVZ37" s="169"/>
      <c r="RWA37" s="170"/>
      <c r="RWB37" s="171"/>
      <c r="RWC37" s="172"/>
      <c r="RWD37" s="170"/>
      <c r="RWE37" s="173"/>
      <c r="RWF37" s="173"/>
      <c r="RWG37" s="170"/>
      <c r="RWH37" s="174"/>
      <c r="RWI37" s="175"/>
      <c r="RWJ37" s="170"/>
      <c r="RWK37" s="176"/>
      <c r="RWL37" s="177"/>
      <c r="RWM37" s="178"/>
      <c r="RWN37" s="169"/>
      <c r="RWO37" s="170"/>
      <c r="RWP37" s="171"/>
      <c r="RWQ37" s="172"/>
      <c r="RWR37" s="170"/>
      <c r="RWS37" s="173"/>
      <c r="RWT37" s="173"/>
      <c r="RWU37" s="170"/>
      <c r="RWV37" s="174"/>
      <c r="RWW37" s="175"/>
      <c r="RWX37" s="170"/>
      <c r="RWY37" s="176"/>
      <c r="RWZ37" s="177"/>
      <c r="RXA37" s="178"/>
      <c r="RXB37" s="169"/>
      <c r="RXC37" s="170"/>
      <c r="RXD37" s="171"/>
      <c r="RXE37" s="172"/>
      <c r="RXF37" s="170"/>
      <c r="RXG37" s="173"/>
      <c r="RXH37" s="173"/>
      <c r="RXI37" s="170"/>
      <c r="RXJ37" s="174"/>
      <c r="RXK37" s="175"/>
      <c r="RXL37" s="170"/>
      <c r="RXM37" s="176"/>
      <c r="RXN37" s="177"/>
      <c r="RXO37" s="178"/>
      <c r="RXP37" s="169"/>
      <c r="RXQ37" s="170"/>
      <c r="RXR37" s="171"/>
      <c r="RXS37" s="172"/>
      <c r="RXT37" s="170"/>
      <c r="RXU37" s="173"/>
      <c r="RXV37" s="173"/>
      <c r="RXW37" s="170"/>
      <c r="RXX37" s="174"/>
      <c r="RXY37" s="175"/>
      <c r="RXZ37" s="170"/>
      <c r="RYA37" s="176"/>
      <c r="RYB37" s="177"/>
      <c r="RYC37" s="178"/>
      <c r="RYD37" s="169"/>
      <c r="RYE37" s="170"/>
      <c r="RYF37" s="171"/>
      <c r="RYG37" s="172"/>
      <c r="RYH37" s="170"/>
      <c r="RYI37" s="173"/>
      <c r="RYJ37" s="173"/>
      <c r="RYK37" s="170"/>
      <c r="RYL37" s="174"/>
      <c r="RYM37" s="175"/>
      <c r="RYN37" s="170"/>
      <c r="RYO37" s="176"/>
      <c r="RYP37" s="177"/>
      <c r="RYQ37" s="178"/>
      <c r="RYR37" s="169"/>
      <c r="RYS37" s="170"/>
      <c r="RYT37" s="171"/>
      <c r="RYU37" s="172"/>
      <c r="RYV37" s="170"/>
      <c r="RYW37" s="173"/>
      <c r="RYX37" s="173"/>
      <c r="RYY37" s="170"/>
      <c r="RYZ37" s="174"/>
      <c r="RZA37" s="175"/>
      <c r="RZB37" s="170"/>
      <c r="RZC37" s="176"/>
      <c r="RZD37" s="177"/>
      <c r="RZE37" s="178"/>
      <c r="RZF37" s="169"/>
      <c r="RZG37" s="170"/>
      <c r="RZH37" s="171"/>
      <c r="RZI37" s="172"/>
      <c r="RZJ37" s="170"/>
      <c r="RZK37" s="173"/>
      <c r="RZL37" s="173"/>
      <c r="RZM37" s="170"/>
      <c r="RZN37" s="174"/>
      <c r="RZO37" s="175"/>
      <c r="RZP37" s="170"/>
      <c r="RZQ37" s="176"/>
      <c r="RZR37" s="177"/>
      <c r="RZS37" s="178"/>
      <c r="RZT37" s="169"/>
      <c r="RZU37" s="170"/>
      <c r="RZV37" s="171"/>
      <c r="RZW37" s="172"/>
      <c r="RZX37" s="170"/>
      <c r="RZY37" s="173"/>
      <c r="RZZ37" s="173"/>
      <c r="SAA37" s="170"/>
      <c r="SAB37" s="174"/>
      <c r="SAC37" s="175"/>
      <c r="SAD37" s="170"/>
      <c r="SAE37" s="176"/>
      <c r="SAF37" s="177"/>
      <c r="SAG37" s="178"/>
      <c r="SAH37" s="169"/>
      <c r="SAI37" s="170"/>
      <c r="SAJ37" s="171"/>
      <c r="SAK37" s="172"/>
      <c r="SAL37" s="170"/>
      <c r="SAM37" s="173"/>
      <c r="SAN37" s="173"/>
      <c r="SAO37" s="170"/>
      <c r="SAP37" s="174"/>
      <c r="SAQ37" s="175"/>
      <c r="SAR37" s="170"/>
      <c r="SAS37" s="176"/>
      <c r="SAT37" s="177"/>
      <c r="SAU37" s="178"/>
      <c r="SAV37" s="169"/>
      <c r="SAW37" s="170"/>
      <c r="SAX37" s="171"/>
      <c r="SAY37" s="172"/>
      <c r="SAZ37" s="170"/>
      <c r="SBA37" s="173"/>
      <c r="SBB37" s="173"/>
      <c r="SBC37" s="170"/>
      <c r="SBD37" s="174"/>
      <c r="SBE37" s="175"/>
      <c r="SBF37" s="170"/>
      <c r="SBG37" s="176"/>
      <c r="SBH37" s="177"/>
      <c r="SBI37" s="178"/>
      <c r="SBJ37" s="169"/>
      <c r="SBK37" s="170"/>
      <c r="SBL37" s="171"/>
      <c r="SBM37" s="172"/>
      <c r="SBN37" s="170"/>
      <c r="SBO37" s="173"/>
      <c r="SBP37" s="173"/>
      <c r="SBQ37" s="170"/>
      <c r="SBR37" s="174"/>
      <c r="SBS37" s="175"/>
      <c r="SBT37" s="170"/>
      <c r="SBU37" s="176"/>
      <c r="SBV37" s="177"/>
      <c r="SBW37" s="178"/>
      <c r="SBX37" s="169"/>
      <c r="SBY37" s="170"/>
      <c r="SBZ37" s="171"/>
      <c r="SCA37" s="172"/>
      <c r="SCB37" s="170"/>
      <c r="SCC37" s="173"/>
      <c r="SCD37" s="173"/>
      <c r="SCE37" s="170"/>
      <c r="SCF37" s="174"/>
      <c r="SCG37" s="175"/>
      <c r="SCH37" s="170"/>
      <c r="SCI37" s="176"/>
      <c r="SCJ37" s="177"/>
      <c r="SCK37" s="178"/>
      <c r="SCL37" s="169"/>
      <c r="SCM37" s="170"/>
      <c r="SCN37" s="171"/>
      <c r="SCO37" s="172"/>
      <c r="SCP37" s="170"/>
      <c r="SCQ37" s="173"/>
      <c r="SCR37" s="173"/>
      <c r="SCS37" s="170"/>
      <c r="SCT37" s="174"/>
      <c r="SCU37" s="175"/>
      <c r="SCV37" s="170"/>
      <c r="SCW37" s="176"/>
      <c r="SCX37" s="177"/>
      <c r="SCY37" s="178"/>
      <c r="SCZ37" s="169"/>
      <c r="SDA37" s="170"/>
      <c r="SDB37" s="171"/>
      <c r="SDC37" s="172"/>
      <c r="SDD37" s="170"/>
      <c r="SDE37" s="173"/>
      <c r="SDF37" s="173"/>
      <c r="SDG37" s="170"/>
      <c r="SDH37" s="174"/>
      <c r="SDI37" s="175"/>
      <c r="SDJ37" s="170"/>
      <c r="SDK37" s="176"/>
      <c r="SDL37" s="177"/>
      <c r="SDM37" s="178"/>
      <c r="SDN37" s="169"/>
      <c r="SDO37" s="170"/>
      <c r="SDP37" s="171"/>
      <c r="SDQ37" s="172"/>
      <c r="SDR37" s="170"/>
      <c r="SDS37" s="173"/>
      <c r="SDT37" s="173"/>
      <c r="SDU37" s="170"/>
      <c r="SDV37" s="174"/>
      <c r="SDW37" s="175"/>
      <c r="SDX37" s="170"/>
      <c r="SDY37" s="176"/>
      <c r="SDZ37" s="177"/>
      <c r="SEA37" s="178"/>
      <c r="SEB37" s="169"/>
      <c r="SEC37" s="170"/>
      <c r="SED37" s="171"/>
      <c r="SEE37" s="172"/>
      <c r="SEF37" s="170"/>
      <c r="SEG37" s="173"/>
      <c r="SEH37" s="173"/>
      <c r="SEI37" s="170"/>
      <c r="SEJ37" s="174"/>
      <c r="SEK37" s="175"/>
      <c r="SEL37" s="170"/>
      <c r="SEM37" s="176"/>
      <c r="SEN37" s="177"/>
      <c r="SEO37" s="178"/>
      <c r="SEP37" s="169"/>
      <c r="SEQ37" s="170"/>
      <c r="SER37" s="171"/>
      <c r="SES37" s="172"/>
      <c r="SET37" s="170"/>
      <c r="SEU37" s="173"/>
      <c r="SEV37" s="173"/>
      <c r="SEW37" s="170"/>
      <c r="SEX37" s="174"/>
      <c r="SEY37" s="175"/>
      <c r="SEZ37" s="170"/>
      <c r="SFA37" s="176"/>
      <c r="SFB37" s="177"/>
      <c r="SFC37" s="178"/>
      <c r="SFD37" s="169"/>
      <c r="SFE37" s="170"/>
      <c r="SFF37" s="171"/>
      <c r="SFG37" s="172"/>
      <c r="SFH37" s="170"/>
      <c r="SFI37" s="173"/>
      <c r="SFJ37" s="173"/>
      <c r="SFK37" s="170"/>
      <c r="SFL37" s="174"/>
      <c r="SFM37" s="175"/>
      <c r="SFN37" s="170"/>
      <c r="SFO37" s="176"/>
      <c r="SFP37" s="177"/>
      <c r="SFQ37" s="178"/>
      <c r="SFR37" s="169"/>
      <c r="SFS37" s="170"/>
      <c r="SFT37" s="171"/>
      <c r="SFU37" s="172"/>
      <c r="SFV37" s="170"/>
      <c r="SFW37" s="173"/>
      <c r="SFX37" s="173"/>
      <c r="SFY37" s="170"/>
      <c r="SFZ37" s="174"/>
      <c r="SGA37" s="175"/>
      <c r="SGB37" s="170"/>
      <c r="SGC37" s="176"/>
      <c r="SGD37" s="177"/>
      <c r="SGE37" s="178"/>
      <c r="SGF37" s="169"/>
      <c r="SGG37" s="170"/>
      <c r="SGH37" s="171"/>
      <c r="SGI37" s="172"/>
      <c r="SGJ37" s="170"/>
      <c r="SGK37" s="173"/>
      <c r="SGL37" s="173"/>
      <c r="SGM37" s="170"/>
      <c r="SGN37" s="174"/>
      <c r="SGO37" s="175"/>
      <c r="SGP37" s="170"/>
      <c r="SGQ37" s="176"/>
      <c r="SGR37" s="177"/>
      <c r="SGS37" s="178"/>
      <c r="SGT37" s="169"/>
      <c r="SGU37" s="170"/>
      <c r="SGV37" s="171"/>
      <c r="SGW37" s="172"/>
      <c r="SGX37" s="170"/>
      <c r="SGY37" s="173"/>
      <c r="SGZ37" s="173"/>
      <c r="SHA37" s="170"/>
      <c r="SHB37" s="174"/>
      <c r="SHC37" s="175"/>
      <c r="SHD37" s="170"/>
      <c r="SHE37" s="176"/>
      <c r="SHF37" s="177"/>
      <c r="SHG37" s="178"/>
      <c r="SHH37" s="169"/>
      <c r="SHI37" s="170"/>
      <c r="SHJ37" s="171"/>
      <c r="SHK37" s="172"/>
      <c r="SHL37" s="170"/>
      <c r="SHM37" s="173"/>
      <c r="SHN37" s="173"/>
      <c r="SHO37" s="170"/>
      <c r="SHP37" s="174"/>
      <c r="SHQ37" s="175"/>
      <c r="SHR37" s="170"/>
      <c r="SHS37" s="176"/>
      <c r="SHT37" s="177"/>
      <c r="SHU37" s="178"/>
      <c r="SHV37" s="169"/>
      <c r="SHW37" s="170"/>
      <c r="SHX37" s="171"/>
      <c r="SHY37" s="172"/>
      <c r="SHZ37" s="170"/>
      <c r="SIA37" s="173"/>
      <c r="SIB37" s="173"/>
      <c r="SIC37" s="170"/>
      <c r="SID37" s="174"/>
      <c r="SIE37" s="175"/>
      <c r="SIF37" s="170"/>
      <c r="SIG37" s="176"/>
      <c r="SIH37" s="177"/>
      <c r="SII37" s="178"/>
      <c r="SIJ37" s="169"/>
      <c r="SIK37" s="170"/>
      <c r="SIL37" s="171"/>
      <c r="SIM37" s="172"/>
      <c r="SIN37" s="170"/>
      <c r="SIO37" s="173"/>
      <c r="SIP37" s="173"/>
      <c r="SIQ37" s="170"/>
      <c r="SIR37" s="174"/>
      <c r="SIS37" s="175"/>
      <c r="SIT37" s="170"/>
      <c r="SIU37" s="176"/>
      <c r="SIV37" s="177"/>
      <c r="SIW37" s="178"/>
      <c r="SIX37" s="169"/>
      <c r="SIY37" s="170"/>
      <c r="SIZ37" s="171"/>
      <c r="SJA37" s="172"/>
      <c r="SJB37" s="170"/>
      <c r="SJC37" s="173"/>
      <c r="SJD37" s="173"/>
      <c r="SJE37" s="170"/>
      <c r="SJF37" s="174"/>
      <c r="SJG37" s="175"/>
      <c r="SJH37" s="170"/>
      <c r="SJI37" s="176"/>
      <c r="SJJ37" s="177"/>
      <c r="SJK37" s="178"/>
      <c r="SJL37" s="169"/>
      <c r="SJM37" s="170"/>
      <c r="SJN37" s="171"/>
      <c r="SJO37" s="172"/>
      <c r="SJP37" s="170"/>
      <c r="SJQ37" s="173"/>
      <c r="SJR37" s="173"/>
      <c r="SJS37" s="170"/>
      <c r="SJT37" s="174"/>
      <c r="SJU37" s="175"/>
      <c r="SJV37" s="170"/>
      <c r="SJW37" s="176"/>
      <c r="SJX37" s="177"/>
      <c r="SJY37" s="178"/>
      <c r="SJZ37" s="169"/>
      <c r="SKA37" s="170"/>
      <c r="SKB37" s="171"/>
      <c r="SKC37" s="172"/>
      <c r="SKD37" s="170"/>
      <c r="SKE37" s="173"/>
      <c r="SKF37" s="173"/>
      <c r="SKG37" s="170"/>
      <c r="SKH37" s="174"/>
      <c r="SKI37" s="175"/>
      <c r="SKJ37" s="170"/>
      <c r="SKK37" s="176"/>
      <c r="SKL37" s="177"/>
      <c r="SKM37" s="178"/>
      <c r="SKN37" s="169"/>
      <c r="SKO37" s="170"/>
      <c r="SKP37" s="171"/>
      <c r="SKQ37" s="172"/>
      <c r="SKR37" s="170"/>
      <c r="SKS37" s="173"/>
      <c r="SKT37" s="173"/>
      <c r="SKU37" s="170"/>
      <c r="SKV37" s="174"/>
      <c r="SKW37" s="175"/>
      <c r="SKX37" s="170"/>
      <c r="SKY37" s="176"/>
      <c r="SKZ37" s="177"/>
      <c r="SLA37" s="178"/>
      <c r="SLB37" s="169"/>
      <c r="SLC37" s="170"/>
      <c r="SLD37" s="171"/>
      <c r="SLE37" s="172"/>
      <c r="SLF37" s="170"/>
      <c r="SLG37" s="173"/>
      <c r="SLH37" s="173"/>
      <c r="SLI37" s="170"/>
      <c r="SLJ37" s="174"/>
      <c r="SLK37" s="175"/>
      <c r="SLL37" s="170"/>
      <c r="SLM37" s="176"/>
      <c r="SLN37" s="177"/>
      <c r="SLO37" s="178"/>
      <c r="SLP37" s="169"/>
      <c r="SLQ37" s="170"/>
      <c r="SLR37" s="171"/>
      <c r="SLS37" s="172"/>
      <c r="SLT37" s="170"/>
      <c r="SLU37" s="173"/>
      <c r="SLV37" s="173"/>
      <c r="SLW37" s="170"/>
      <c r="SLX37" s="174"/>
      <c r="SLY37" s="175"/>
      <c r="SLZ37" s="170"/>
      <c r="SMA37" s="176"/>
      <c r="SMB37" s="177"/>
      <c r="SMC37" s="178"/>
      <c r="SMD37" s="169"/>
      <c r="SME37" s="170"/>
      <c r="SMF37" s="171"/>
      <c r="SMG37" s="172"/>
      <c r="SMH37" s="170"/>
      <c r="SMI37" s="173"/>
      <c r="SMJ37" s="173"/>
      <c r="SMK37" s="170"/>
      <c r="SML37" s="174"/>
      <c r="SMM37" s="175"/>
      <c r="SMN37" s="170"/>
      <c r="SMO37" s="176"/>
      <c r="SMP37" s="177"/>
      <c r="SMQ37" s="178"/>
      <c r="SMR37" s="169"/>
      <c r="SMS37" s="170"/>
      <c r="SMT37" s="171"/>
      <c r="SMU37" s="172"/>
      <c r="SMV37" s="170"/>
      <c r="SMW37" s="173"/>
      <c r="SMX37" s="173"/>
      <c r="SMY37" s="170"/>
      <c r="SMZ37" s="174"/>
      <c r="SNA37" s="175"/>
      <c r="SNB37" s="170"/>
      <c r="SNC37" s="176"/>
      <c r="SND37" s="177"/>
      <c r="SNE37" s="178"/>
      <c r="SNF37" s="169"/>
      <c r="SNG37" s="170"/>
      <c r="SNH37" s="171"/>
      <c r="SNI37" s="172"/>
      <c r="SNJ37" s="170"/>
      <c r="SNK37" s="173"/>
      <c r="SNL37" s="173"/>
      <c r="SNM37" s="170"/>
      <c r="SNN37" s="174"/>
      <c r="SNO37" s="175"/>
      <c r="SNP37" s="170"/>
      <c r="SNQ37" s="176"/>
      <c r="SNR37" s="177"/>
      <c r="SNS37" s="178"/>
      <c r="SNT37" s="169"/>
      <c r="SNU37" s="170"/>
      <c r="SNV37" s="171"/>
      <c r="SNW37" s="172"/>
      <c r="SNX37" s="170"/>
      <c r="SNY37" s="173"/>
      <c r="SNZ37" s="173"/>
      <c r="SOA37" s="170"/>
      <c r="SOB37" s="174"/>
      <c r="SOC37" s="175"/>
      <c r="SOD37" s="170"/>
      <c r="SOE37" s="176"/>
      <c r="SOF37" s="177"/>
      <c r="SOG37" s="178"/>
      <c r="SOH37" s="169"/>
      <c r="SOI37" s="170"/>
      <c r="SOJ37" s="171"/>
      <c r="SOK37" s="172"/>
      <c r="SOL37" s="170"/>
      <c r="SOM37" s="173"/>
      <c r="SON37" s="173"/>
      <c r="SOO37" s="170"/>
      <c r="SOP37" s="174"/>
      <c r="SOQ37" s="175"/>
      <c r="SOR37" s="170"/>
      <c r="SOS37" s="176"/>
      <c r="SOT37" s="177"/>
      <c r="SOU37" s="178"/>
      <c r="SOV37" s="169"/>
      <c r="SOW37" s="170"/>
      <c r="SOX37" s="171"/>
      <c r="SOY37" s="172"/>
      <c r="SOZ37" s="170"/>
      <c r="SPA37" s="173"/>
      <c r="SPB37" s="173"/>
      <c r="SPC37" s="170"/>
      <c r="SPD37" s="174"/>
      <c r="SPE37" s="175"/>
      <c r="SPF37" s="170"/>
      <c r="SPG37" s="176"/>
      <c r="SPH37" s="177"/>
      <c r="SPI37" s="178"/>
      <c r="SPJ37" s="169"/>
      <c r="SPK37" s="170"/>
      <c r="SPL37" s="171"/>
      <c r="SPM37" s="172"/>
      <c r="SPN37" s="170"/>
      <c r="SPO37" s="173"/>
      <c r="SPP37" s="173"/>
      <c r="SPQ37" s="170"/>
      <c r="SPR37" s="174"/>
      <c r="SPS37" s="175"/>
      <c r="SPT37" s="170"/>
      <c r="SPU37" s="176"/>
      <c r="SPV37" s="177"/>
      <c r="SPW37" s="178"/>
      <c r="SPX37" s="169"/>
      <c r="SPY37" s="170"/>
      <c r="SPZ37" s="171"/>
      <c r="SQA37" s="172"/>
      <c r="SQB37" s="170"/>
      <c r="SQC37" s="173"/>
      <c r="SQD37" s="173"/>
      <c r="SQE37" s="170"/>
      <c r="SQF37" s="174"/>
      <c r="SQG37" s="175"/>
      <c r="SQH37" s="170"/>
      <c r="SQI37" s="176"/>
      <c r="SQJ37" s="177"/>
      <c r="SQK37" s="178"/>
      <c r="SQL37" s="169"/>
      <c r="SQM37" s="170"/>
      <c r="SQN37" s="171"/>
      <c r="SQO37" s="172"/>
      <c r="SQP37" s="170"/>
      <c r="SQQ37" s="173"/>
      <c r="SQR37" s="173"/>
      <c r="SQS37" s="170"/>
      <c r="SQT37" s="174"/>
      <c r="SQU37" s="175"/>
      <c r="SQV37" s="170"/>
      <c r="SQW37" s="176"/>
      <c r="SQX37" s="177"/>
      <c r="SQY37" s="178"/>
      <c r="SQZ37" s="169"/>
      <c r="SRA37" s="170"/>
      <c r="SRB37" s="171"/>
      <c r="SRC37" s="172"/>
      <c r="SRD37" s="170"/>
      <c r="SRE37" s="173"/>
      <c r="SRF37" s="173"/>
      <c r="SRG37" s="170"/>
      <c r="SRH37" s="174"/>
      <c r="SRI37" s="175"/>
      <c r="SRJ37" s="170"/>
      <c r="SRK37" s="176"/>
      <c r="SRL37" s="177"/>
      <c r="SRM37" s="178"/>
      <c r="SRN37" s="169"/>
      <c r="SRO37" s="170"/>
      <c r="SRP37" s="171"/>
      <c r="SRQ37" s="172"/>
      <c r="SRR37" s="170"/>
      <c r="SRS37" s="173"/>
      <c r="SRT37" s="173"/>
      <c r="SRU37" s="170"/>
      <c r="SRV37" s="174"/>
      <c r="SRW37" s="175"/>
      <c r="SRX37" s="170"/>
      <c r="SRY37" s="176"/>
      <c r="SRZ37" s="177"/>
      <c r="SSA37" s="178"/>
      <c r="SSB37" s="169"/>
      <c r="SSC37" s="170"/>
      <c r="SSD37" s="171"/>
      <c r="SSE37" s="172"/>
      <c r="SSF37" s="170"/>
      <c r="SSG37" s="173"/>
      <c r="SSH37" s="173"/>
      <c r="SSI37" s="170"/>
      <c r="SSJ37" s="174"/>
      <c r="SSK37" s="175"/>
      <c r="SSL37" s="170"/>
      <c r="SSM37" s="176"/>
      <c r="SSN37" s="177"/>
      <c r="SSO37" s="178"/>
      <c r="SSP37" s="169"/>
      <c r="SSQ37" s="170"/>
      <c r="SSR37" s="171"/>
      <c r="SSS37" s="172"/>
      <c r="SST37" s="170"/>
      <c r="SSU37" s="173"/>
      <c r="SSV37" s="173"/>
      <c r="SSW37" s="170"/>
      <c r="SSX37" s="174"/>
      <c r="SSY37" s="175"/>
      <c r="SSZ37" s="170"/>
      <c r="STA37" s="176"/>
      <c r="STB37" s="177"/>
      <c r="STC37" s="178"/>
      <c r="STD37" s="169"/>
      <c r="STE37" s="170"/>
      <c r="STF37" s="171"/>
      <c r="STG37" s="172"/>
      <c r="STH37" s="170"/>
      <c r="STI37" s="173"/>
      <c r="STJ37" s="173"/>
      <c r="STK37" s="170"/>
      <c r="STL37" s="174"/>
      <c r="STM37" s="175"/>
      <c r="STN37" s="170"/>
      <c r="STO37" s="176"/>
      <c r="STP37" s="177"/>
      <c r="STQ37" s="178"/>
      <c r="STR37" s="169"/>
      <c r="STS37" s="170"/>
      <c r="STT37" s="171"/>
      <c r="STU37" s="172"/>
      <c r="STV37" s="170"/>
      <c r="STW37" s="173"/>
      <c r="STX37" s="173"/>
      <c r="STY37" s="170"/>
      <c r="STZ37" s="174"/>
      <c r="SUA37" s="175"/>
      <c r="SUB37" s="170"/>
      <c r="SUC37" s="176"/>
      <c r="SUD37" s="177"/>
      <c r="SUE37" s="178"/>
      <c r="SUF37" s="169"/>
      <c r="SUG37" s="170"/>
      <c r="SUH37" s="171"/>
      <c r="SUI37" s="172"/>
      <c r="SUJ37" s="170"/>
      <c r="SUK37" s="173"/>
      <c r="SUL37" s="173"/>
      <c r="SUM37" s="170"/>
      <c r="SUN37" s="174"/>
      <c r="SUO37" s="175"/>
      <c r="SUP37" s="170"/>
      <c r="SUQ37" s="176"/>
      <c r="SUR37" s="177"/>
      <c r="SUS37" s="178"/>
      <c r="SUT37" s="169"/>
      <c r="SUU37" s="170"/>
      <c r="SUV37" s="171"/>
      <c r="SUW37" s="172"/>
      <c r="SUX37" s="170"/>
      <c r="SUY37" s="173"/>
      <c r="SUZ37" s="173"/>
      <c r="SVA37" s="170"/>
      <c r="SVB37" s="174"/>
      <c r="SVC37" s="175"/>
      <c r="SVD37" s="170"/>
      <c r="SVE37" s="176"/>
      <c r="SVF37" s="177"/>
      <c r="SVG37" s="178"/>
      <c r="SVH37" s="169"/>
      <c r="SVI37" s="170"/>
      <c r="SVJ37" s="171"/>
      <c r="SVK37" s="172"/>
      <c r="SVL37" s="170"/>
      <c r="SVM37" s="173"/>
      <c r="SVN37" s="173"/>
      <c r="SVO37" s="170"/>
      <c r="SVP37" s="174"/>
      <c r="SVQ37" s="175"/>
      <c r="SVR37" s="170"/>
      <c r="SVS37" s="176"/>
      <c r="SVT37" s="177"/>
      <c r="SVU37" s="178"/>
      <c r="SVV37" s="169"/>
      <c r="SVW37" s="170"/>
      <c r="SVX37" s="171"/>
      <c r="SVY37" s="172"/>
      <c r="SVZ37" s="170"/>
      <c r="SWA37" s="173"/>
      <c r="SWB37" s="173"/>
      <c r="SWC37" s="170"/>
      <c r="SWD37" s="174"/>
      <c r="SWE37" s="175"/>
      <c r="SWF37" s="170"/>
      <c r="SWG37" s="176"/>
      <c r="SWH37" s="177"/>
      <c r="SWI37" s="178"/>
      <c r="SWJ37" s="169"/>
      <c r="SWK37" s="170"/>
      <c r="SWL37" s="171"/>
      <c r="SWM37" s="172"/>
      <c r="SWN37" s="170"/>
      <c r="SWO37" s="173"/>
      <c r="SWP37" s="173"/>
      <c r="SWQ37" s="170"/>
      <c r="SWR37" s="174"/>
      <c r="SWS37" s="175"/>
      <c r="SWT37" s="170"/>
      <c r="SWU37" s="176"/>
      <c r="SWV37" s="177"/>
      <c r="SWW37" s="178"/>
      <c r="SWX37" s="169"/>
      <c r="SWY37" s="170"/>
      <c r="SWZ37" s="171"/>
      <c r="SXA37" s="172"/>
      <c r="SXB37" s="170"/>
      <c r="SXC37" s="173"/>
      <c r="SXD37" s="173"/>
      <c r="SXE37" s="170"/>
      <c r="SXF37" s="174"/>
      <c r="SXG37" s="175"/>
      <c r="SXH37" s="170"/>
      <c r="SXI37" s="176"/>
      <c r="SXJ37" s="177"/>
      <c r="SXK37" s="178"/>
      <c r="SXL37" s="169"/>
      <c r="SXM37" s="170"/>
      <c r="SXN37" s="171"/>
      <c r="SXO37" s="172"/>
      <c r="SXP37" s="170"/>
      <c r="SXQ37" s="173"/>
      <c r="SXR37" s="173"/>
      <c r="SXS37" s="170"/>
      <c r="SXT37" s="174"/>
      <c r="SXU37" s="175"/>
      <c r="SXV37" s="170"/>
      <c r="SXW37" s="176"/>
      <c r="SXX37" s="177"/>
      <c r="SXY37" s="178"/>
      <c r="SXZ37" s="169"/>
      <c r="SYA37" s="170"/>
      <c r="SYB37" s="171"/>
      <c r="SYC37" s="172"/>
      <c r="SYD37" s="170"/>
      <c r="SYE37" s="173"/>
      <c r="SYF37" s="173"/>
      <c r="SYG37" s="170"/>
      <c r="SYH37" s="174"/>
      <c r="SYI37" s="175"/>
      <c r="SYJ37" s="170"/>
      <c r="SYK37" s="176"/>
      <c r="SYL37" s="177"/>
      <c r="SYM37" s="178"/>
      <c r="SYN37" s="169"/>
      <c r="SYO37" s="170"/>
      <c r="SYP37" s="171"/>
      <c r="SYQ37" s="172"/>
      <c r="SYR37" s="170"/>
      <c r="SYS37" s="173"/>
      <c r="SYT37" s="173"/>
      <c r="SYU37" s="170"/>
      <c r="SYV37" s="174"/>
      <c r="SYW37" s="175"/>
      <c r="SYX37" s="170"/>
      <c r="SYY37" s="176"/>
      <c r="SYZ37" s="177"/>
      <c r="SZA37" s="178"/>
      <c r="SZB37" s="169"/>
      <c r="SZC37" s="170"/>
      <c r="SZD37" s="171"/>
      <c r="SZE37" s="172"/>
      <c r="SZF37" s="170"/>
      <c r="SZG37" s="173"/>
      <c r="SZH37" s="173"/>
      <c r="SZI37" s="170"/>
      <c r="SZJ37" s="174"/>
      <c r="SZK37" s="175"/>
      <c r="SZL37" s="170"/>
      <c r="SZM37" s="176"/>
      <c r="SZN37" s="177"/>
      <c r="SZO37" s="178"/>
      <c r="SZP37" s="169"/>
      <c r="SZQ37" s="170"/>
      <c r="SZR37" s="171"/>
      <c r="SZS37" s="172"/>
      <c r="SZT37" s="170"/>
      <c r="SZU37" s="173"/>
      <c r="SZV37" s="173"/>
      <c r="SZW37" s="170"/>
      <c r="SZX37" s="174"/>
      <c r="SZY37" s="175"/>
      <c r="SZZ37" s="170"/>
      <c r="TAA37" s="176"/>
      <c r="TAB37" s="177"/>
      <c r="TAC37" s="178"/>
      <c r="TAD37" s="169"/>
      <c r="TAE37" s="170"/>
      <c r="TAF37" s="171"/>
      <c r="TAG37" s="172"/>
      <c r="TAH37" s="170"/>
      <c r="TAI37" s="173"/>
      <c r="TAJ37" s="173"/>
      <c r="TAK37" s="170"/>
      <c r="TAL37" s="174"/>
      <c r="TAM37" s="175"/>
      <c r="TAN37" s="170"/>
      <c r="TAO37" s="176"/>
      <c r="TAP37" s="177"/>
      <c r="TAQ37" s="178"/>
      <c r="TAR37" s="169"/>
      <c r="TAS37" s="170"/>
      <c r="TAT37" s="171"/>
      <c r="TAU37" s="172"/>
      <c r="TAV37" s="170"/>
      <c r="TAW37" s="173"/>
      <c r="TAX37" s="173"/>
      <c r="TAY37" s="170"/>
      <c r="TAZ37" s="174"/>
      <c r="TBA37" s="175"/>
      <c r="TBB37" s="170"/>
      <c r="TBC37" s="176"/>
      <c r="TBD37" s="177"/>
      <c r="TBE37" s="178"/>
      <c r="TBF37" s="169"/>
      <c r="TBG37" s="170"/>
      <c r="TBH37" s="171"/>
      <c r="TBI37" s="172"/>
      <c r="TBJ37" s="170"/>
      <c r="TBK37" s="173"/>
      <c r="TBL37" s="173"/>
      <c r="TBM37" s="170"/>
      <c r="TBN37" s="174"/>
      <c r="TBO37" s="175"/>
      <c r="TBP37" s="170"/>
      <c r="TBQ37" s="176"/>
      <c r="TBR37" s="177"/>
      <c r="TBS37" s="178"/>
      <c r="TBT37" s="169"/>
      <c r="TBU37" s="170"/>
      <c r="TBV37" s="171"/>
      <c r="TBW37" s="172"/>
      <c r="TBX37" s="170"/>
      <c r="TBY37" s="173"/>
      <c r="TBZ37" s="173"/>
      <c r="TCA37" s="170"/>
      <c r="TCB37" s="174"/>
      <c r="TCC37" s="175"/>
      <c r="TCD37" s="170"/>
      <c r="TCE37" s="176"/>
      <c r="TCF37" s="177"/>
      <c r="TCG37" s="178"/>
      <c r="TCH37" s="169"/>
      <c r="TCI37" s="170"/>
      <c r="TCJ37" s="171"/>
      <c r="TCK37" s="172"/>
      <c r="TCL37" s="170"/>
      <c r="TCM37" s="173"/>
      <c r="TCN37" s="173"/>
      <c r="TCO37" s="170"/>
      <c r="TCP37" s="174"/>
      <c r="TCQ37" s="175"/>
      <c r="TCR37" s="170"/>
      <c r="TCS37" s="176"/>
      <c r="TCT37" s="177"/>
      <c r="TCU37" s="178"/>
      <c r="TCV37" s="169"/>
      <c r="TCW37" s="170"/>
      <c r="TCX37" s="171"/>
      <c r="TCY37" s="172"/>
      <c r="TCZ37" s="170"/>
      <c r="TDA37" s="173"/>
      <c r="TDB37" s="173"/>
      <c r="TDC37" s="170"/>
      <c r="TDD37" s="174"/>
      <c r="TDE37" s="175"/>
      <c r="TDF37" s="170"/>
      <c r="TDG37" s="176"/>
      <c r="TDH37" s="177"/>
      <c r="TDI37" s="178"/>
      <c r="TDJ37" s="169"/>
      <c r="TDK37" s="170"/>
      <c r="TDL37" s="171"/>
      <c r="TDM37" s="172"/>
      <c r="TDN37" s="170"/>
      <c r="TDO37" s="173"/>
      <c r="TDP37" s="173"/>
      <c r="TDQ37" s="170"/>
      <c r="TDR37" s="174"/>
      <c r="TDS37" s="175"/>
      <c r="TDT37" s="170"/>
      <c r="TDU37" s="176"/>
      <c r="TDV37" s="177"/>
      <c r="TDW37" s="178"/>
      <c r="TDX37" s="169"/>
      <c r="TDY37" s="170"/>
      <c r="TDZ37" s="171"/>
      <c r="TEA37" s="172"/>
      <c r="TEB37" s="170"/>
      <c r="TEC37" s="173"/>
      <c r="TED37" s="173"/>
      <c r="TEE37" s="170"/>
      <c r="TEF37" s="174"/>
      <c r="TEG37" s="175"/>
      <c r="TEH37" s="170"/>
      <c r="TEI37" s="176"/>
      <c r="TEJ37" s="177"/>
      <c r="TEK37" s="178"/>
      <c r="TEL37" s="169"/>
      <c r="TEM37" s="170"/>
      <c r="TEN37" s="171"/>
      <c r="TEO37" s="172"/>
      <c r="TEP37" s="170"/>
      <c r="TEQ37" s="173"/>
      <c r="TER37" s="173"/>
      <c r="TES37" s="170"/>
      <c r="TET37" s="174"/>
      <c r="TEU37" s="175"/>
      <c r="TEV37" s="170"/>
      <c r="TEW37" s="176"/>
      <c r="TEX37" s="177"/>
      <c r="TEY37" s="178"/>
      <c r="TEZ37" s="169"/>
      <c r="TFA37" s="170"/>
      <c r="TFB37" s="171"/>
      <c r="TFC37" s="172"/>
      <c r="TFD37" s="170"/>
      <c r="TFE37" s="173"/>
      <c r="TFF37" s="173"/>
      <c r="TFG37" s="170"/>
      <c r="TFH37" s="174"/>
      <c r="TFI37" s="175"/>
      <c r="TFJ37" s="170"/>
      <c r="TFK37" s="176"/>
      <c r="TFL37" s="177"/>
      <c r="TFM37" s="178"/>
      <c r="TFN37" s="169"/>
      <c r="TFO37" s="170"/>
      <c r="TFP37" s="171"/>
      <c r="TFQ37" s="172"/>
      <c r="TFR37" s="170"/>
      <c r="TFS37" s="173"/>
      <c r="TFT37" s="173"/>
      <c r="TFU37" s="170"/>
      <c r="TFV37" s="174"/>
      <c r="TFW37" s="175"/>
      <c r="TFX37" s="170"/>
      <c r="TFY37" s="176"/>
      <c r="TFZ37" s="177"/>
      <c r="TGA37" s="178"/>
      <c r="TGB37" s="169"/>
      <c r="TGC37" s="170"/>
      <c r="TGD37" s="171"/>
      <c r="TGE37" s="172"/>
      <c r="TGF37" s="170"/>
      <c r="TGG37" s="173"/>
      <c r="TGH37" s="173"/>
      <c r="TGI37" s="170"/>
      <c r="TGJ37" s="174"/>
      <c r="TGK37" s="175"/>
      <c r="TGL37" s="170"/>
      <c r="TGM37" s="176"/>
      <c r="TGN37" s="177"/>
      <c r="TGO37" s="178"/>
      <c r="TGP37" s="169"/>
      <c r="TGQ37" s="170"/>
      <c r="TGR37" s="171"/>
      <c r="TGS37" s="172"/>
      <c r="TGT37" s="170"/>
      <c r="TGU37" s="173"/>
      <c r="TGV37" s="173"/>
      <c r="TGW37" s="170"/>
      <c r="TGX37" s="174"/>
      <c r="TGY37" s="175"/>
      <c r="TGZ37" s="170"/>
      <c r="THA37" s="176"/>
      <c r="THB37" s="177"/>
      <c r="THC37" s="178"/>
      <c r="THD37" s="169"/>
      <c r="THE37" s="170"/>
      <c r="THF37" s="171"/>
      <c r="THG37" s="172"/>
      <c r="THH37" s="170"/>
      <c r="THI37" s="173"/>
      <c r="THJ37" s="173"/>
      <c r="THK37" s="170"/>
      <c r="THL37" s="174"/>
      <c r="THM37" s="175"/>
      <c r="THN37" s="170"/>
      <c r="THO37" s="176"/>
      <c r="THP37" s="177"/>
      <c r="THQ37" s="178"/>
      <c r="THR37" s="169"/>
      <c r="THS37" s="170"/>
      <c r="THT37" s="171"/>
      <c r="THU37" s="172"/>
      <c r="THV37" s="170"/>
      <c r="THW37" s="173"/>
      <c r="THX37" s="173"/>
      <c r="THY37" s="170"/>
      <c r="THZ37" s="174"/>
      <c r="TIA37" s="175"/>
      <c r="TIB37" s="170"/>
      <c r="TIC37" s="176"/>
      <c r="TID37" s="177"/>
      <c r="TIE37" s="178"/>
      <c r="TIF37" s="169"/>
      <c r="TIG37" s="170"/>
      <c r="TIH37" s="171"/>
      <c r="TII37" s="172"/>
      <c r="TIJ37" s="170"/>
      <c r="TIK37" s="173"/>
      <c r="TIL37" s="173"/>
      <c r="TIM37" s="170"/>
      <c r="TIN37" s="174"/>
      <c r="TIO37" s="175"/>
      <c r="TIP37" s="170"/>
      <c r="TIQ37" s="176"/>
      <c r="TIR37" s="177"/>
      <c r="TIS37" s="178"/>
      <c r="TIT37" s="169"/>
      <c r="TIU37" s="170"/>
      <c r="TIV37" s="171"/>
      <c r="TIW37" s="172"/>
      <c r="TIX37" s="170"/>
      <c r="TIY37" s="173"/>
      <c r="TIZ37" s="173"/>
      <c r="TJA37" s="170"/>
      <c r="TJB37" s="174"/>
      <c r="TJC37" s="175"/>
      <c r="TJD37" s="170"/>
      <c r="TJE37" s="176"/>
      <c r="TJF37" s="177"/>
      <c r="TJG37" s="178"/>
      <c r="TJH37" s="169"/>
      <c r="TJI37" s="170"/>
      <c r="TJJ37" s="171"/>
      <c r="TJK37" s="172"/>
      <c r="TJL37" s="170"/>
      <c r="TJM37" s="173"/>
      <c r="TJN37" s="173"/>
      <c r="TJO37" s="170"/>
      <c r="TJP37" s="174"/>
      <c r="TJQ37" s="175"/>
      <c r="TJR37" s="170"/>
      <c r="TJS37" s="176"/>
      <c r="TJT37" s="177"/>
      <c r="TJU37" s="178"/>
      <c r="TJV37" s="169"/>
      <c r="TJW37" s="170"/>
      <c r="TJX37" s="171"/>
      <c r="TJY37" s="172"/>
      <c r="TJZ37" s="170"/>
      <c r="TKA37" s="173"/>
      <c r="TKB37" s="173"/>
      <c r="TKC37" s="170"/>
      <c r="TKD37" s="174"/>
      <c r="TKE37" s="175"/>
      <c r="TKF37" s="170"/>
      <c r="TKG37" s="176"/>
      <c r="TKH37" s="177"/>
      <c r="TKI37" s="178"/>
      <c r="TKJ37" s="169"/>
      <c r="TKK37" s="170"/>
      <c r="TKL37" s="171"/>
      <c r="TKM37" s="172"/>
      <c r="TKN37" s="170"/>
      <c r="TKO37" s="173"/>
      <c r="TKP37" s="173"/>
      <c r="TKQ37" s="170"/>
      <c r="TKR37" s="174"/>
      <c r="TKS37" s="175"/>
      <c r="TKT37" s="170"/>
      <c r="TKU37" s="176"/>
      <c r="TKV37" s="177"/>
      <c r="TKW37" s="178"/>
      <c r="TKX37" s="169"/>
      <c r="TKY37" s="170"/>
      <c r="TKZ37" s="171"/>
      <c r="TLA37" s="172"/>
      <c r="TLB37" s="170"/>
      <c r="TLC37" s="173"/>
      <c r="TLD37" s="173"/>
      <c r="TLE37" s="170"/>
      <c r="TLF37" s="174"/>
      <c r="TLG37" s="175"/>
      <c r="TLH37" s="170"/>
      <c r="TLI37" s="176"/>
      <c r="TLJ37" s="177"/>
      <c r="TLK37" s="178"/>
      <c r="TLL37" s="169"/>
      <c r="TLM37" s="170"/>
      <c r="TLN37" s="171"/>
      <c r="TLO37" s="172"/>
      <c r="TLP37" s="170"/>
      <c r="TLQ37" s="173"/>
      <c r="TLR37" s="173"/>
      <c r="TLS37" s="170"/>
      <c r="TLT37" s="174"/>
      <c r="TLU37" s="175"/>
      <c r="TLV37" s="170"/>
      <c r="TLW37" s="176"/>
      <c r="TLX37" s="177"/>
      <c r="TLY37" s="178"/>
      <c r="TLZ37" s="169"/>
      <c r="TMA37" s="170"/>
      <c r="TMB37" s="171"/>
      <c r="TMC37" s="172"/>
      <c r="TMD37" s="170"/>
      <c r="TME37" s="173"/>
      <c r="TMF37" s="173"/>
      <c r="TMG37" s="170"/>
      <c r="TMH37" s="174"/>
      <c r="TMI37" s="175"/>
      <c r="TMJ37" s="170"/>
      <c r="TMK37" s="176"/>
      <c r="TML37" s="177"/>
      <c r="TMM37" s="178"/>
      <c r="TMN37" s="169"/>
      <c r="TMO37" s="170"/>
      <c r="TMP37" s="171"/>
      <c r="TMQ37" s="172"/>
      <c r="TMR37" s="170"/>
      <c r="TMS37" s="173"/>
      <c r="TMT37" s="173"/>
      <c r="TMU37" s="170"/>
      <c r="TMV37" s="174"/>
      <c r="TMW37" s="175"/>
      <c r="TMX37" s="170"/>
      <c r="TMY37" s="176"/>
      <c r="TMZ37" s="177"/>
      <c r="TNA37" s="178"/>
      <c r="TNB37" s="169"/>
      <c r="TNC37" s="170"/>
      <c r="TND37" s="171"/>
      <c r="TNE37" s="172"/>
      <c r="TNF37" s="170"/>
      <c r="TNG37" s="173"/>
      <c r="TNH37" s="173"/>
      <c r="TNI37" s="170"/>
      <c r="TNJ37" s="174"/>
      <c r="TNK37" s="175"/>
      <c r="TNL37" s="170"/>
      <c r="TNM37" s="176"/>
      <c r="TNN37" s="177"/>
      <c r="TNO37" s="178"/>
      <c r="TNP37" s="169"/>
      <c r="TNQ37" s="170"/>
      <c r="TNR37" s="171"/>
      <c r="TNS37" s="172"/>
      <c r="TNT37" s="170"/>
      <c r="TNU37" s="173"/>
      <c r="TNV37" s="173"/>
      <c r="TNW37" s="170"/>
      <c r="TNX37" s="174"/>
      <c r="TNY37" s="175"/>
      <c r="TNZ37" s="170"/>
      <c r="TOA37" s="176"/>
      <c r="TOB37" s="177"/>
      <c r="TOC37" s="178"/>
      <c r="TOD37" s="169"/>
      <c r="TOE37" s="170"/>
      <c r="TOF37" s="171"/>
      <c r="TOG37" s="172"/>
      <c r="TOH37" s="170"/>
      <c r="TOI37" s="173"/>
      <c r="TOJ37" s="173"/>
      <c r="TOK37" s="170"/>
      <c r="TOL37" s="174"/>
      <c r="TOM37" s="175"/>
      <c r="TON37" s="170"/>
      <c r="TOO37" s="176"/>
      <c r="TOP37" s="177"/>
      <c r="TOQ37" s="178"/>
      <c r="TOR37" s="169"/>
      <c r="TOS37" s="170"/>
      <c r="TOT37" s="171"/>
      <c r="TOU37" s="172"/>
      <c r="TOV37" s="170"/>
      <c r="TOW37" s="173"/>
      <c r="TOX37" s="173"/>
      <c r="TOY37" s="170"/>
      <c r="TOZ37" s="174"/>
      <c r="TPA37" s="175"/>
      <c r="TPB37" s="170"/>
      <c r="TPC37" s="176"/>
      <c r="TPD37" s="177"/>
      <c r="TPE37" s="178"/>
      <c r="TPF37" s="169"/>
      <c r="TPG37" s="170"/>
      <c r="TPH37" s="171"/>
      <c r="TPI37" s="172"/>
      <c r="TPJ37" s="170"/>
      <c r="TPK37" s="173"/>
      <c r="TPL37" s="173"/>
      <c r="TPM37" s="170"/>
      <c r="TPN37" s="174"/>
      <c r="TPO37" s="175"/>
      <c r="TPP37" s="170"/>
      <c r="TPQ37" s="176"/>
      <c r="TPR37" s="177"/>
      <c r="TPS37" s="178"/>
      <c r="TPT37" s="169"/>
      <c r="TPU37" s="170"/>
      <c r="TPV37" s="171"/>
      <c r="TPW37" s="172"/>
      <c r="TPX37" s="170"/>
      <c r="TPY37" s="173"/>
      <c r="TPZ37" s="173"/>
      <c r="TQA37" s="170"/>
      <c r="TQB37" s="174"/>
      <c r="TQC37" s="175"/>
      <c r="TQD37" s="170"/>
      <c r="TQE37" s="176"/>
      <c r="TQF37" s="177"/>
      <c r="TQG37" s="178"/>
      <c r="TQH37" s="169"/>
      <c r="TQI37" s="170"/>
      <c r="TQJ37" s="171"/>
      <c r="TQK37" s="172"/>
      <c r="TQL37" s="170"/>
      <c r="TQM37" s="173"/>
      <c r="TQN37" s="173"/>
      <c r="TQO37" s="170"/>
      <c r="TQP37" s="174"/>
      <c r="TQQ37" s="175"/>
      <c r="TQR37" s="170"/>
      <c r="TQS37" s="176"/>
      <c r="TQT37" s="177"/>
      <c r="TQU37" s="178"/>
      <c r="TQV37" s="169"/>
      <c r="TQW37" s="170"/>
      <c r="TQX37" s="171"/>
      <c r="TQY37" s="172"/>
      <c r="TQZ37" s="170"/>
      <c r="TRA37" s="173"/>
      <c r="TRB37" s="173"/>
      <c r="TRC37" s="170"/>
      <c r="TRD37" s="174"/>
      <c r="TRE37" s="175"/>
      <c r="TRF37" s="170"/>
      <c r="TRG37" s="176"/>
      <c r="TRH37" s="177"/>
      <c r="TRI37" s="178"/>
      <c r="TRJ37" s="169"/>
      <c r="TRK37" s="170"/>
      <c r="TRL37" s="171"/>
      <c r="TRM37" s="172"/>
      <c r="TRN37" s="170"/>
      <c r="TRO37" s="173"/>
      <c r="TRP37" s="173"/>
      <c r="TRQ37" s="170"/>
      <c r="TRR37" s="174"/>
      <c r="TRS37" s="175"/>
      <c r="TRT37" s="170"/>
      <c r="TRU37" s="176"/>
      <c r="TRV37" s="177"/>
      <c r="TRW37" s="178"/>
      <c r="TRX37" s="169"/>
      <c r="TRY37" s="170"/>
      <c r="TRZ37" s="171"/>
      <c r="TSA37" s="172"/>
      <c r="TSB37" s="170"/>
      <c r="TSC37" s="173"/>
      <c r="TSD37" s="173"/>
      <c r="TSE37" s="170"/>
      <c r="TSF37" s="174"/>
      <c r="TSG37" s="175"/>
      <c r="TSH37" s="170"/>
      <c r="TSI37" s="176"/>
      <c r="TSJ37" s="177"/>
      <c r="TSK37" s="178"/>
      <c r="TSL37" s="169"/>
      <c r="TSM37" s="170"/>
      <c r="TSN37" s="171"/>
      <c r="TSO37" s="172"/>
      <c r="TSP37" s="170"/>
      <c r="TSQ37" s="173"/>
      <c r="TSR37" s="173"/>
      <c r="TSS37" s="170"/>
      <c r="TST37" s="174"/>
      <c r="TSU37" s="175"/>
      <c r="TSV37" s="170"/>
      <c r="TSW37" s="176"/>
      <c r="TSX37" s="177"/>
      <c r="TSY37" s="178"/>
      <c r="TSZ37" s="169"/>
      <c r="TTA37" s="170"/>
      <c r="TTB37" s="171"/>
      <c r="TTC37" s="172"/>
      <c r="TTD37" s="170"/>
      <c r="TTE37" s="173"/>
      <c r="TTF37" s="173"/>
      <c r="TTG37" s="170"/>
      <c r="TTH37" s="174"/>
      <c r="TTI37" s="175"/>
      <c r="TTJ37" s="170"/>
      <c r="TTK37" s="176"/>
      <c r="TTL37" s="177"/>
      <c r="TTM37" s="178"/>
      <c r="TTN37" s="169"/>
      <c r="TTO37" s="170"/>
      <c r="TTP37" s="171"/>
      <c r="TTQ37" s="172"/>
      <c r="TTR37" s="170"/>
      <c r="TTS37" s="173"/>
      <c r="TTT37" s="173"/>
      <c r="TTU37" s="170"/>
      <c r="TTV37" s="174"/>
      <c r="TTW37" s="175"/>
      <c r="TTX37" s="170"/>
      <c r="TTY37" s="176"/>
      <c r="TTZ37" s="177"/>
      <c r="TUA37" s="178"/>
      <c r="TUB37" s="169"/>
      <c r="TUC37" s="170"/>
      <c r="TUD37" s="171"/>
      <c r="TUE37" s="172"/>
      <c r="TUF37" s="170"/>
      <c r="TUG37" s="173"/>
      <c r="TUH37" s="173"/>
      <c r="TUI37" s="170"/>
      <c r="TUJ37" s="174"/>
      <c r="TUK37" s="175"/>
      <c r="TUL37" s="170"/>
      <c r="TUM37" s="176"/>
      <c r="TUN37" s="177"/>
      <c r="TUO37" s="178"/>
      <c r="TUP37" s="169"/>
      <c r="TUQ37" s="170"/>
      <c r="TUR37" s="171"/>
      <c r="TUS37" s="172"/>
      <c r="TUT37" s="170"/>
      <c r="TUU37" s="173"/>
      <c r="TUV37" s="173"/>
      <c r="TUW37" s="170"/>
      <c r="TUX37" s="174"/>
      <c r="TUY37" s="175"/>
      <c r="TUZ37" s="170"/>
      <c r="TVA37" s="176"/>
      <c r="TVB37" s="177"/>
      <c r="TVC37" s="178"/>
      <c r="TVD37" s="169"/>
      <c r="TVE37" s="170"/>
      <c r="TVF37" s="171"/>
      <c r="TVG37" s="172"/>
      <c r="TVH37" s="170"/>
      <c r="TVI37" s="173"/>
      <c r="TVJ37" s="173"/>
      <c r="TVK37" s="170"/>
      <c r="TVL37" s="174"/>
      <c r="TVM37" s="175"/>
      <c r="TVN37" s="170"/>
      <c r="TVO37" s="176"/>
      <c r="TVP37" s="177"/>
      <c r="TVQ37" s="178"/>
      <c r="TVR37" s="169"/>
      <c r="TVS37" s="170"/>
      <c r="TVT37" s="171"/>
      <c r="TVU37" s="172"/>
      <c r="TVV37" s="170"/>
      <c r="TVW37" s="173"/>
      <c r="TVX37" s="173"/>
      <c r="TVY37" s="170"/>
      <c r="TVZ37" s="174"/>
      <c r="TWA37" s="175"/>
      <c r="TWB37" s="170"/>
      <c r="TWC37" s="176"/>
      <c r="TWD37" s="177"/>
      <c r="TWE37" s="178"/>
      <c r="TWF37" s="169"/>
      <c r="TWG37" s="170"/>
      <c r="TWH37" s="171"/>
      <c r="TWI37" s="172"/>
      <c r="TWJ37" s="170"/>
      <c r="TWK37" s="173"/>
      <c r="TWL37" s="173"/>
      <c r="TWM37" s="170"/>
      <c r="TWN37" s="174"/>
      <c r="TWO37" s="175"/>
      <c r="TWP37" s="170"/>
      <c r="TWQ37" s="176"/>
      <c r="TWR37" s="177"/>
      <c r="TWS37" s="178"/>
      <c r="TWT37" s="169"/>
      <c r="TWU37" s="170"/>
      <c r="TWV37" s="171"/>
      <c r="TWW37" s="172"/>
      <c r="TWX37" s="170"/>
      <c r="TWY37" s="173"/>
      <c r="TWZ37" s="173"/>
      <c r="TXA37" s="170"/>
      <c r="TXB37" s="174"/>
      <c r="TXC37" s="175"/>
      <c r="TXD37" s="170"/>
      <c r="TXE37" s="176"/>
      <c r="TXF37" s="177"/>
      <c r="TXG37" s="178"/>
      <c r="TXH37" s="169"/>
      <c r="TXI37" s="170"/>
      <c r="TXJ37" s="171"/>
      <c r="TXK37" s="172"/>
      <c r="TXL37" s="170"/>
      <c r="TXM37" s="173"/>
      <c r="TXN37" s="173"/>
      <c r="TXO37" s="170"/>
      <c r="TXP37" s="174"/>
      <c r="TXQ37" s="175"/>
      <c r="TXR37" s="170"/>
      <c r="TXS37" s="176"/>
      <c r="TXT37" s="177"/>
      <c r="TXU37" s="178"/>
      <c r="TXV37" s="169"/>
      <c r="TXW37" s="170"/>
      <c r="TXX37" s="171"/>
      <c r="TXY37" s="172"/>
      <c r="TXZ37" s="170"/>
      <c r="TYA37" s="173"/>
      <c r="TYB37" s="173"/>
      <c r="TYC37" s="170"/>
      <c r="TYD37" s="174"/>
      <c r="TYE37" s="175"/>
      <c r="TYF37" s="170"/>
      <c r="TYG37" s="176"/>
      <c r="TYH37" s="177"/>
      <c r="TYI37" s="178"/>
      <c r="TYJ37" s="169"/>
      <c r="TYK37" s="170"/>
      <c r="TYL37" s="171"/>
      <c r="TYM37" s="172"/>
      <c r="TYN37" s="170"/>
      <c r="TYO37" s="173"/>
      <c r="TYP37" s="173"/>
      <c r="TYQ37" s="170"/>
      <c r="TYR37" s="174"/>
      <c r="TYS37" s="175"/>
      <c r="TYT37" s="170"/>
      <c r="TYU37" s="176"/>
      <c r="TYV37" s="177"/>
      <c r="TYW37" s="178"/>
      <c r="TYX37" s="169"/>
      <c r="TYY37" s="170"/>
      <c r="TYZ37" s="171"/>
      <c r="TZA37" s="172"/>
      <c r="TZB37" s="170"/>
      <c r="TZC37" s="173"/>
      <c r="TZD37" s="173"/>
      <c r="TZE37" s="170"/>
      <c r="TZF37" s="174"/>
      <c r="TZG37" s="175"/>
      <c r="TZH37" s="170"/>
      <c r="TZI37" s="176"/>
      <c r="TZJ37" s="177"/>
      <c r="TZK37" s="178"/>
      <c r="TZL37" s="169"/>
      <c r="TZM37" s="170"/>
      <c r="TZN37" s="171"/>
      <c r="TZO37" s="172"/>
      <c r="TZP37" s="170"/>
      <c r="TZQ37" s="173"/>
      <c r="TZR37" s="173"/>
      <c r="TZS37" s="170"/>
      <c r="TZT37" s="174"/>
      <c r="TZU37" s="175"/>
      <c r="TZV37" s="170"/>
      <c r="TZW37" s="176"/>
      <c r="TZX37" s="177"/>
      <c r="TZY37" s="178"/>
      <c r="TZZ37" s="169"/>
      <c r="UAA37" s="170"/>
      <c r="UAB37" s="171"/>
      <c r="UAC37" s="172"/>
      <c r="UAD37" s="170"/>
      <c r="UAE37" s="173"/>
      <c r="UAF37" s="173"/>
      <c r="UAG37" s="170"/>
      <c r="UAH37" s="174"/>
      <c r="UAI37" s="175"/>
      <c r="UAJ37" s="170"/>
      <c r="UAK37" s="176"/>
      <c r="UAL37" s="177"/>
      <c r="UAM37" s="178"/>
      <c r="UAN37" s="169"/>
      <c r="UAO37" s="170"/>
      <c r="UAP37" s="171"/>
      <c r="UAQ37" s="172"/>
      <c r="UAR37" s="170"/>
      <c r="UAS37" s="173"/>
      <c r="UAT37" s="173"/>
      <c r="UAU37" s="170"/>
      <c r="UAV37" s="174"/>
      <c r="UAW37" s="175"/>
      <c r="UAX37" s="170"/>
      <c r="UAY37" s="176"/>
      <c r="UAZ37" s="177"/>
      <c r="UBA37" s="178"/>
      <c r="UBB37" s="169"/>
      <c r="UBC37" s="170"/>
      <c r="UBD37" s="171"/>
      <c r="UBE37" s="172"/>
      <c r="UBF37" s="170"/>
      <c r="UBG37" s="173"/>
      <c r="UBH37" s="173"/>
      <c r="UBI37" s="170"/>
      <c r="UBJ37" s="174"/>
      <c r="UBK37" s="175"/>
      <c r="UBL37" s="170"/>
      <c r="UBM37" s="176"/>
      <c r="UBN37" s="177"/>
      <c r="UBO37" s="178"/>
      <c r="UBP37" s="169"/>
      <c r="UBQ37" s="170"/>
      <c r="UBR37" s="171"/>
      <c r="UBS37" s="172"/>
      <c r="UBT37" s="170"/>
      <c r="UBU37" s="173"/>
      <c r="UBV37" s="173"/>
      <c r="UBW37" s="170"/>
      <c r="UBX37" s="174"/>
      <c r="UBY37" s="175"/>
      <c r="UBZ37" s="170"/>
      <c r="UCA37" s="176"/>
      <c r="UCB37" s="177"/>
      <c r="UCC37" s="178"/>
      <c r="UCD37" s="169"/>
      <c r="UCE37" s="170"/>
      <c r="UCF37" s="171"/>
      <c r="UCG37" s="172"/>
      <c r="UCH37" s="170"/>
      <c r="UCI37" s="173"/>
      <c r="UCJ37" s="173"/>
      <c r="UCK37" s="170"/>
      <c r="UCL37" s="174"/>
      <c r="UCM37" s="175"/>
      <c r="UCN37" s="170"/>
      <c r="UCO37" s="176"/>
      <c r="UCP37" s="177"/>
      <c r="UCQ37" s="178"/>
      <c r="UCR37" s="169"/>
      <c r="UCS37" s="170"/>
      <c r="UCT37" s="171"/>
      <c r="UCU37" s="172"/>
      <c r="UCV37" s="170"/>
      <c r="UCW37" s="173"/>
      <c r="UCX37" s="173"/>
      <c r="UCY37" s="170"/>
      <c r="UCZ37" s="174"/>
      <c r="UDA37" s="175"/>
      <c r="UDB37" s="170"/>
      <c r="UDC37" s="176"/>
      <c r="UDD37" s="177"/>
      <c r="UDE37" s="178"/>
      <c r="UDF37" s="169"/>
      <c r="UDG37" s="170"/>
      <c r="UDH37" s="171"/>
      <c r="UDI37" s="172"/>
      <c r="UDJ37" s="170"/>
      <c r="UDK37" s="173"/>
      <c r="UDL37" s="173"/>
      <c r="UDM37" s="170"/>
      <c r="UDN37" s="174"/>
      <c r="UDO37" s="175"/>
      <c r="UDP37" s="170"/>
      <c r="UDQ37" s="176"/>
      <c r="UDR37" s="177"/>
      <c r="UDS37" s="178"/>
      <c r="UDT37" s="169"/>
      <c r="UDU37" s="170"/>
      <c r="UDV37" s="171"/>
      <c r="UDW37" s="172"/>
      <c r="UDX37" s="170"/>
      <c r="UDY37" s="173"/>
      <c r="UDZ37" s="173"/>
      <c r="UEA37" s="170"/>
      <c r="UEB37" s="174"/>
      <c r="UEC37" s="175"/>
      <c r="UED37" s="170"/>
      <c r="UEE37" s="176"/>
      <c r="UEF37" s="177"/>
      <c r="UEG37" s="178"/>
      <c r="UEH37" s="169"/>
      <c r="UEI37" s="170"/>
      <c r="UEJ37" s="171"/>
      <c r="UEK37" s="172"/>
      <c r="UEL37" s="170"/>
      <c r="UEM37" s="173"/>
      <c r="UEN37" s="173"/>
      <c r="UEO37" s="170"/>
      <c r="UEP37" s="174"/>
      <c r="UEQ37" s="175"/>
      <c r="UER37" s="170"/>
      <c r="UES37" s="176"/>
      <c r="UET37" s="177"/>
      <c r="UEU37" s="178"/>
      <c r="UEV37" s="169"/>
      <c r="UEW37" s="170"/>
      <c r="UEX37" s="171"/>
      <c r="UEY37" s="172"/>
      <c r="UEZ37" s="170"/>
      <c r="UFA37" s="173"/>
      <c r="UFB37" s="173"/>
      <c r="UFC37" s="170"/>
      <c r="UFD37" s="174"/>
      <c r="UFE37" s="175"/>
      <c r="UFF37" s="170"/>
      <c r="UFG37" s="176"/>
      <c r="UFH37" s="177"/>
      <c r="UFI37" s="178"/>
      <c r="UFJ37" s="169"/>
      <c r="UFK37" s="170"/>
      <c r="UFL37" s="171"/>
      <c r="UFM37" s="172"/>
      <c r="UFN37" s="170"/>
      <c r="UFO37" s="173"/>
      <c r="UFP37" s="173"/>
      <c r="UFQ37" s="170"/>
      <c r="UFR37" s="174"/>
      <c r="UFS37" s="175"/>
      <c r="UFT37" s="170"/>
      <c r="UFU37" s="176"/>
      <c r="UFV37" s="177"/>
      <c r="UFW37" s="178"/>
      <c r="UFX37" s="169"/>
      <c r="UFY37" s="170"/>
      <c r="UFZ37" s="171"/>
      <c r="UGA37" s="172"/>
      <c r="UGB37" s="170"/>
      <c r="UGC37" s="173"/>
      <c r="UGD37" s="173"/>
      <c r="UGE37" s="170"/>
      <c r="UGF37" s="174"/>
      <c r="UGG37" s="175"/>
      <c r="UGH37" s="170"/>
      <c r="UGI37" s="176"/>
      <c r="UGJ37" s="177"/>
      <c r="UGK37" s="178"/>
      <c r="UGL37" s="169"/>
      <c r="UGM37" s="170"/>
      <c r="UGN37" s="171"/>
      <c r="UGO37" s="172"/>
      <c r="UGP37" s="170"/>
      <c r="UGQ37" s="173"/>
      <c r="UGR37" s="173"/>
      <c r="UGS37" s="170"/>
      <c r="UGT37" s="174"/>
      <c r="UGU37" s="175"/>
      <c r="UGV37" s="170"/>
      <c r="UGW37" s="176"/>
      <c r="UGX37" s="177"/>
      <c r="UGY37" s="178"/>
      <c r="UGZ37" s="169"/>
      <c r="UHA37" s="170"/>
      <c r="UHB37" s="171"/>
      <c r="UHC37" s="172"/>
      <c r="UHD37" s="170"/>
      <c r="UHE37" s="173"/>
      <c r="UHF37" s="173"/>
      <c r="UHG37" s="170"/>
      <c r="UHH37" s="174"/>
      <c r="UHI37" s="175"/>
      <c r="UHJ37" s="170"/>
      <c r="UHK37" s="176"/>
      <c r="UHL37" s="177"/>
      <c r="UHM37" s="178"/>
      <c r="UHN37" s="169"/>
      <c r="UHO37" s="170"/>
      <c r="UHP37" s="171"/>
      <c r="UHQ37" s="172"/>
      <c r="UHR37" s="170"/>
      <c r="UHS37" s="173"/>
      <c r="UHT37" s="173"/>
      <c r="UHU37" s="170"/>
      <c r="UHV37" s="174"/>
      <c r="UHW37" s="175"/>
      <c r="UHX37" s="170"/>
      <c r="UHY37" s="176"/>
      <c r="UHZ37" s="177"/>
      <c r="UIA37" s="178"/>
      <c r="UIB37" s="169"/>
      <c r="UIC37" s="170"/>
      <c r="UID37" s="171"/>
      <c r="UIE37" s="172"/>
      <c r="UIF37" s="170"/>
      <c r="UIG37" s="173"/>
      <c r="UIH37" s="173"/>
      <c r="UII37" s="170"/>
      <c r="UIJ37" s="174"/>
      <c r="UIK37" s="175"/>
      <c r="UIL37" s="170"/>
      <c r="UIM37" s="176"/>
      <c r="UIN37" s="177"/>
      <c r="UIO37" s="178"/>
      <c r="UIP37" s="169"/>
      <c r="UIQ37" s="170"/>
      <c r="UIR37" s="171"/>
      <c r="UIS37" s="172"/>
      <c r="UIT37" s="170"/>
      <c r="UIU37" s="173"/>
      <c r="UIV37" s="173"/>
      <c r="UIW37" s="170"/>
      <c r="UIX37" s="174"/>
      <c r="UIY37" s="175"/>
      <c r="UIZ37" s="170"/>
      <c r="UJA37" s="176"/>
      <c r="UJB37" s="177"/>
      <c r="UJC37" s="178"/>
      <c r="UJD37" s="169"/>
      <c r="UJE37" s="170"/>
      <c r="UJF37" s="171"/>
      <c r="UJG37" s="172"/>
      <c r="UJH37" s="170"/>
      <c r="UJI37" s="173"/>
      <c r="UJJ37" s="173"/>
      <c r="UJK37" s="170"/>
      <c r="UJL37" s="174"/>
      <c r="UJM37" s="175"/>
      <c r="UJN37" s="170"/>
      <c r="UJO37" s="176"/>
      <c r="UJP37" s="177"/>
      <c r="UJQ37" s="178"/>
      <c r="UJR37" s="169"/>
      <c r="UJS37" s="170"/>
      <c r="UJT37" s="171"/>
      <c r="UJU37" s="172"/>
      <c r="UJV37" s="170"/>
      <c r="UJW37" s="173"/>
      <c r="UJX37" s="173"/>
      <c r="UJY37" s="170"/>
      <c r="UJZ37" s="174"/>
      <c r="UKA37" s="175"/>
      <c r="UKB37" s="170"/>
      <c r="UKC37" s="176"/>
      <c r="UKD37" s="177"/>
      <c r="UKE37" s="178"/>
      <c r="UKF37" s="169"/>
      <c r="UKG37" s="170"/>
      <c r="UKH37" s="171"/>
      <c r="UKI37" s="172"/>
      <c r="UKJ37" s="170"/>
      <c r="UKK37" s="173"/>
      <c r="UKL37" s="173"/>
      <c r="UKM37" s="170"/>
      <c r="UKN37" s="174"/>
      <c r="UKO37" s="175"/>
      <c r="UKP37" s="170"/>
      <c r="UKQ37" s="176"/>
      <c r="UKR37" s="177"/>
      <c r="UKS37" s="178"/>
      <c r="UKT37" s="169"/>
      <c r="UKU37" s="170"/>
      <c r="UKV37" s="171"/>
      <c r="UKW37" s="172"/>
      <c r="UKX37" s="170"/>
      <c r="UKY37" s="173"/>
      <c r="UKZ37" s="173"/>
      <c r="ULA37" s="170"/>
      <c r="ULB37" s="174"/>
      <c r="ULC37" s="175"/>
      <c r="ULD37" s="170"/>
      <c r="ULE37" s="176"/>
      <c r="ULF37" s="177"/>
      <c r="ULG37" s="178"/>
      <c r="ULH37" s="169"/>
      <c r="ULI37" s="170"/>
      <c r="ULJ37" s="171"/>
      <c r="ULK37" s="172"/>
      <c r="ULL37" s="170"/>
      <c r="ULM37" s="173"/>
      <c r="ULN37" s="173"/>
      <c r="ULO37" s="170"/>
      <c r="ULP37" s="174"/>
      <c r="ULQ37" s="175"/>
      <c r="ULR37" s="170"/>
      <c r="ULS37" s="176"/>
      <c r="ULT37" s="177"/>
      <c r="ULU37" s="178"/>
      <c r="ULV37" s="169"/>
      <c r="ULW37" s="170"/>
      <c r="ULX37" s="171"/>
      <c r="ULY37" s="172"/>
      <c r="ULZ37" s="170"/>
      <c r="UMA37" s="173"/>
      <c r="UMB37" s="173"/>
      <c r="UMC37" s="170"/>
      <c r="UMD37" s="174"/>
      <c r="UME37" s="175"/>
      <c r="UMF37" s="170"/>
      <c r="UMG37" s="176"/>
      <c r="UMH37" s="177"/>
      <c r="UMI37" s="178"/>
      <c r="UMJ37" s="169"/>
      <c r="UMK37" s="170"/>
      <c r="UML37" s="171"/>
      <c r="UMM37" s="172"/>
      <c r="UMN37" s="170"/>
      <c r="UMO37" s="173"/>
      <c r="UMP37" s="173"/>
      <c r="UMQ37" s="170"/>
      <c r="UMR37" s="174"/>
      <c r="UMS37" s="175"/>
      <c r="UMT37" s="170"/>
      <c r="UMU37" s="176"/>
      <c r="UMV37" s="177"/>
      <c r="UMW37" s="178"/>
      <c r="UMX37" s="169"/>
      <c r="UMY37" s="170"/>
      <c r="UMZ37" s="171"/>
      <c r="UNA37" s="172"/>
      <c r="UNB37" s="170"/>
      <c r="UNC37" s="173"/>
      <c r="UND37" s="173"/>
      <c r="UNE37" s="170"/>
      <c r="UNF37" s="174"/>
      <c r="UNG37" s="175"/>
      <c r="UNH37" s="170"/>
      <c r="UNI37" s="176"/>
      <c r="UNJ37" s="177"/>
      <c r="UNK37" s="178"/>
      <c r="UNL37" s="169"/>
      <c r="UNM37" s="170"/>
      <c r="UNN37" s="171"/>
      <c r="UNO37" s="172"/>
      <c r="UNP37" s="170"/>
      <c r="UNQ37" s="173"/>
      <c r="UNR37" s="173"/>
      <c r="UNS37" s="170"/>
      <c r="UNT37" s="174"/>
      <c r="UNU37" s="175"/>
      <c r="UNV37" s="170"/>
      <c r="UNW37" s="176"/>
      <c r="UNX37" s="177"/>
      <c r="UNY37" s="178"/>
      <c r="UNZ37" s="169"/>
      <c r="UOA37" s="170"/>
      <c r="UOB37" s="171"/>
      <c r="UOC37" s="172"/>
      <c r="UOD37" s="170"/>
      <c r="UOE37" s="173"/>
      <c r="UOF37" s="173"/>
      <c r="UOG37" s="170"/>
      <c r="UOH37" s="174"/>
      <c r="UOI37" s="175"/>
      <c r="UOJ37" s="170"/>
      <c r="UOK37" s="176"/>
      <c r="UOL37" s="177"/>
      <c r="UOM37" s="178"/>
      <c r="UON37" s="169"/>
      <c r="UOO37" s="170"/>
      <c r="UOP37" s="171"/>
      <c r="UOQ37" s="172"/>
      <c r="UOR37" s="170"/>
      <c r="UOS37" s="173"/>
      <c r="UOT37" s="173"/>
      <c r="UOU37" s="170"/>
      <c r="UOV37" s="174"/>
      <c r="UOW37" s="175"/>
      <c r="UOX37" s="170"/>
      <c r="UOY37" s="176"/>
      <c r="UOZ37" s="177"/>
      <c r="UPA37" s="178"/>
      <c r="UPB37" s="169"/>
      <c r="UPC37" s="170"/>
      <c r="UPD37" s="171"/>
      <c r="UPE37" s="172"/>
      <c r="UPF37" s="170"/>
      <c r="UPG37" s="173"/>
      <c r="UPH37" s="173"/>
      <c r="UPI37" s="170"/>
      <c r="UPJ37" s="174"/>
      <c r="UPK37" s="175"/>
      <c r="UPL37" s="170"/>
      <c r="UPM37" s="176"/>
      <c r="UPN37" s="177"/>
      <c r="UPO37" s="178"/>
      <c r="UPP37" s="169"/>
      <c r="UPQ37" s="170"/>
      <c r="UPR37" s="171"/>
      <c r="UPS37" s="172"/>
      <c r="UPT37" s="170"/>
      <c r="UPU37" s="173"/>
      <c r="UPV37" s="173"/>
      <c r="UPW37" s="170"/>
      <c r="UPX37" s="174"/>
      <c r="UPY37" s="175"/>
      <c r="UPZ37" s="170"/>
      <c r="UQA37" s="176"/>
      <c r="UQB37" s="177"/>
      <c r="UQC37" s="178"/>
      <c r="UQD37" s="169"/>
      <c r="UQE37" s="170"/>
      <c r="UQF37" s="171"/>
      <c r="UQG37" s="172"/>
      <c r="UQH37" s="170"/>
      <c r="UQI37" s="173"/>
      <c r="UQJ37" s="173"/>
      <c r="UQK37" s="170"/>
      <c r="UQL37" s="174"/>
      <c r="UQM37" s="175"/>
      <c r="UQN37" s="170"/>
      <c r="UQO37" s="176"/>
      <c r="UQP37" s="177"/>
      <c r="UQQ37" s="178"/>
      <c r="UQR37" s="169"/>
      <c r="UQS37" s="170"/>
      <c r="UQT37" s="171"/>
      <c r="UQU37" s="172"/>
      <c r="UQV37" s="170"/>
      <c r="UQW37" s="173"/>
      <c r="UQX37" s="173"/>
      <c r="UQY37" s="170"/>
      <c r="UQZ37" s="174"/>
      <c r="URA37" s="175"/>
      <c r="URB37" s="170"/>
      <c r="URC37" s="176"/>
      <c r="URD37" s="177"/>
      <c r="URE37" s="178"/>
      <c r="URF37" s="169"/>
      <c r="URG37" s="170"/>
      <c r="URH37" s="171"/>
      <c r="URI37" s="172"/>
      <c r="URJ37" s="170"/>
      <c r="URK37" s="173"/>
      <c r="URL37" s="173"/>
      <c r="URM37" s="170"/>
      <c r="URN37" s="174"/>
      <c r="URO37" s="175"/>
      <c r="URP37" s="170"/>
      <c r="URQ37" s="176"/>
      <c r="URR37" s="177"/>
      <c r="URS37" s="178"/>
      <c r="URT37" s="169"/>
      <c r="URU37" s="170"/>
      <c r="URV37" s="171"/>
      <c r="URW37" s="172"/>
      <c r="URX37" s="170"/>
      <c r="URY37" s="173"/>
      <c r="URZ37" s="173"/>
      <c r="USA37" s="170"/>
      <c r="USB37" s="174"/>
      <c r="USC37" s="175"/>
      <c r="USD37" s="170"/>
      <c r="USE37" s="176"/>
      <c r="USF37" s="177"/>
      <c r="USG37" s="178"/>
      <c r="USH37" s="169"/>
      <c r="USI37" s="170"/>
      <c r="USJ37" s="171"/>
      <c r="USK37" s="172"/>
      <c r="USL37" s="170"/>
      <c r="USM37" s="173"/>
      <c r="USN37" s="173"/>
      <c r="USO37" s="170"/>
      <c r="USP37" s="174"/>
      <c r="USQ37" s="175"/>
      <c r="USR37" s="170"/>
      <c r="USS37" s="176"/>
      <c r="UST37" s="177"/>
      <c r="USU37" s="178"/>
      <c r="USV37" s="169"/>
      <c r="USW37" s="170"/>
      <c r="USX37" s="171"/>
      <c r="USY37" s="172"/>
      <c r="USZ37" s="170"/>
      <c r="UTA37" s="173"/>
      <c r="UTB37" s="173"/>
      <c r="UTC37" s="170"/>
      <c r="UTD37" s="174"/>
      <c r="UTE37" s="175"/>
      <c r="UTF37" s="170"/>
      <c r="UTG37" s="176"/>
      <c r="UTH37" s="177"/>
      <c r="UTI37" s="178"/>
      <c r="UTJ37" s="169"/>
      <c r="UTK37" s="170"/>
      <c r="UTL37" s="171"/>
      <c r="UTM37" s="172"/>
      <c r="UTN37" s="170"/>
      <c r="UTO37" s="173"/>
      <c r="UTP37" s="173"/>
      <c r="UTQ37" s="170"/>
      <c r="UTR37" s="174"/>
      <c r="UTS37" s="175"/>
      <c r="UTT37" s="170"/>
      <c r="UTU37" s="176"/>
      <c r="UTV37" s="177"/>
      <c r="UTW37" s="178"/>
      <c r="UTX37" s="169"/>
      <c r="UTY37" s="170"/>
      <c r="UTZ37" s="171"/>
      <c r="UUA37" s="172"/>
      <c r="UUB37" s="170"/>
      <c r="UUC37" s="173"/>
      <c r="UUD37" s="173"/>
      <c r="UUE37" s="170"/>
      <c r="UUF37" s="174"/>
      <c r="UUG37" s="175"/>
      <c r="UUH37" s="170"/>
      <c r="UUI37" s="176"/>
      <c r="UUJ37" s="177"/>
      <c r="UUK37" s="178"/>
      <c r="UUL37" s="169"/>
      <c r="UUM37" s="170"/>
      <c r="UUN37" s="171"/>
      <c r="UUO37" s="172"/>
      <c r="UUP37" s="170"/>
      <c r="UUQ37" s="173"/>
      <c r="UUR37" s="173"/>
      <c r="UUS37" s="170"/>
      <c r="UUT37" s="174"/>
      <c r="UUU37" s="175"/>
      <c r="UUV37" s="170"/>
      <c r="UUW37" s="176"/>
      <c r="UUX37" s="177"/>
      <c r="UUY37" s="178"/>
      <c r="UUZ37" s="169"/>
      <c r="UVA37" s="170"/>
      <c r="UVB37" s="171"/>
      <c r="UVC37" s="172"/>
      <c r="UVD37" s="170"/>
      <c r="UVE37" s="173"/>
      <c r="UVF37" s="173"/>
      <c r="UVG37" s="170"/>
      <c r="UVH37" s="174"/>
      <c r="UVI37" s="175"/>
      <c r="UVJ37" s="170"/>
      <c r="UVK37" s="176"/>
      <c r="UVL37" s="177"/>
      <c r="UVM37" s="178"/>
      <c r="UVN37" s="169"/>
      <c r="UVO37" s="170"/>
      <c r="UVP37" s="171"/>
      <c r="UVQ37" s="172"/>
      <c r="UVR37" s="170"/>
      <c r="UVS37" s="173"/>
      <c r="UVT37" s="173"/>
      <c r="UVU37" s="170"/>
      <c r="UVV37" s="174"/>
      <c r="UVW37" s="175"/>
      <c r="UVX37" s="170"/>
      <c r="UVY37" s="176"/>
      <c r="UVZ37" s="177"/>
      <c r="UWA37" s="178"/>
      <c r="UWB37" s="169"/>
      <c r="UWC37" s="170"/>
      <c r="UWD37" s="171"/>
      <c r="UWE37" s="172"/>
      <c r="UWF37" s="170"/>
      <c r="UWG37" s="173"/>
      <c r="UWH37" s="173"/>
      <c r="UWI37" s="170"/>
      <c r="UWJ37" s="174"/>
      <c r="UWK37" s="175"/>
      <c r="UWL37" s="170"/>
      <c r="UWM37" s="176"/>
      <c r="UWN37" s="177"/>
      <c r="UWO37" s="178"/>
      <c r="UWP37" s="169"/>
      <c r="UWQ37" s="170"/>
      <c r="UWR37" s="171"/>
      <c r="UWS37" s="172"/>
      <c r="UWT37" s="170"/>
      <c r="UWU37" s="173"/>
      <c r="UWV37" s="173"/>
      <c r="UWW37" s="170"/>
      <c r="UWX37" s="174"/>
      <c r="UWY37" s="175"/>
      <c r="UWZ37" s="170"/>
      <c r="UXA37" s="176"/>
      <c r="UXB37" s="177"/>
      <c r="UXC37" s="178"/>
      <c r="UXD37" s="169"/>
      <c r="UXE37" s="170"/>
      <c r="UXF37" s="171"/>
      <c r="UXG37" s="172"/>
      <c r="UXH37" s="170"/>
      <c r="UXI37" s="173"/>
      <c r="UXJ37" s="173"/>
      <c r="UXK37" s="170"/>
      <c r="UXL37" s="174"/>
      <c r="UXM37" s="175"/>
      <c r="UXN37" s="170"/>
      <c r="UXO37" s="176"/>
      <c r="UXP37" s="177"/>
      <c r="UXQ37" s="178"/>
      <c r="UXR37" s="169"/>
      <c r="UXS37" s="170"/>
      <c r="UXT37" s="171"/>
      <c r="UXU37" s="172"/>
      <c r="UXV37" s="170"/>
      <c r="UXW37" s="173"/>
      <c r="UXX37" s="173"/>
      <c r="UXY37" s="170"/>
      <c r="UXZ37" s="174"/>
      <c r="UYA37" s="175"/>
      <c r="UYB37" s="170"/>
      <c r="UYC37" s="176"/>
      <c r="UYD37" s="177"/>
      <c r="UYE37" s="178"/>
      <c r="UYF37" s="169"/>
      <c r="UYG37" s="170"/>
      <c r="UYH37" s="171"/>
      <c r="UYI37" s="172"/>
      <c r="UYJ37" s="170"/>
      <c r="UYK37" s="173"/>
      <c r="UYL37" s="173"/>
      <c r="UYM37" s="170"/>
      <c r="UYN37" s="174"/>
      <c r="UYO37" s="175"/>
      <c r="UYP37" s="170"/>
      <c r="UYQ37" s="176"/>
      <c r="UYR37" s="177"/>
      <c r="UYS37" s="178"/>
      <c r="UYT37" s="169"/>
      <c r="UYU37" s="170"/>
      <c r="UYV37" s="171"/>
      <c r="UYW37" s="172"/>
      <c r="UYX37" s="170"/>
      <c r="UYY37" s="173"/>
      <c r="UYZ37" s="173"/>
      <c r="UZA37" s="170"/>
      <c r="UZB37" s="174"/>
      <c r="UZC37" s="175"/>
      <c r="UZD37" s="170"/>
      <c r="UZE37" s="176"/>
      <c r="UZF37" s="177"/>
      <c r="UZG37" s="178"/>
      <c r="UZH37" s="169"/>
      <c r="UZI37" s="170"/>
      <c r="UZJ37" s="171"/>
      <c r="UZK37" s="172"/>
      <c r="UZL37" s="170"/>
      <c r="UZM37" s="173"/>
      <c r="UZN37" s="173"/>
      <c r="UZO37" s="170"/>
      <c r="UZP37" s="174"/>
      <c r="UZQ37" s="175"/>
      <c r="UZR37" s="170"/>
      <c r="UZS37" s="176"/>
      <c r="UZT37" s="177"/>
      <c r="UZU37" s="178"/>
      <c r="UZV37" s="169"/>
      <c r="UZW37" s="170"/>
      <c r="UZX37" s="171"/>
      <c r="UZY37" s="172"/>
      <c r="UZZ37" s="170"/>
      <c r="VAA37" s="173"/>
      <c r="VAB37" s="173"/>
      <c r="VAC37" s="170"/>
      <c r="VAD37" s="174"/>
      <c r="VAE37" s="175"/>
      <c r="VAF37" s="170"/>
      <c r="VAG37" s="176"/>
      <c r="VAH37" s="177"/>
      <c r="VAI37" s="178"/>
      <c r="VAJ37" s="169"/>
      <c r="VAK37" s="170"/>
      <c r="VAL37" s="171"/>
      <c r="VAM37" s="172"/>
      <c r="VAN37" s="170"/>
      <c r="VAO37" s="173"/>
      <c r="VAP37" s="173"/>
      <c r="VAQ37" s="170"/>
      <c r="VAR37" s="174"/>
      <c r="VAS37" s="175"/>
      <c r="VAT37" s="170"/>
      <c r="VAU37" s="176"/>
      <c r="VAV37" s="177"/>
      <c r="VAW37" s="178"/>
      <c r="VAX37" s="169"/>
      <c r="VAY37" s="170"/>
      <c r="VAZ37" s="171"/>
      <c r="VBA37" s="172"/>
      <c r="VBB37" s="170"/>
      <c r="VBC37" s="173"/>
      <c r="VBD37" s="173"/>
      <c r="VBE37" s="170"/>
      <c r="VBF37" s="174"/>
      <c r="VBG37" s="175"/>
      <c r="VBH37" s="170"/>
      <c r="VBI37" s="176"/>
      <c r="VBJ37" s="177"/>
      <c r="VBK37" s="178"/>
      <c r="VBL37" s="169"/>
      <c r="VBM37" s="170"/>
      <c r="VBN37" s="171"/>
      <c r="VBO37" s="172"/>
      <c r="VBP37" s="170"/>
      <c r="VBQ37" s="173"/>
      <c r="VBR37" s="173"/>
      <c r="VBS37" s="170"/>
      <c r="VBT37" s="174"/>
      <c r="VBU37" s="175"/>
      <c r="VBV37" s="170"/>
      <c r="VBW37" s="176"/>
      <c r="VBX37" s="177"/>
      <c r="VBY37" s="178"/>
      <c r="VBZ37" s="169"/>
      <c r="VCA37" s="170"/>
      <c r="VCB37" s="171"/>
      <c r="VCC37" s="172"/>
      <c r="VCD37" s="170"/>
      <c r="VCE37" s="173"/>
      <c r="VCF37" s="173"/>
      <c r="VCG37" s="170"/>
      <c r="VCH37" s="174"/>
      <c r="VCI37" s="175"/>
      <c r="VCJ37" s="170"/>
      <c r="VCK37" s="176"/>
      <c r="VCL37" s="177"/>
      <c r="VCM37" s="178"/>
      <c r="VCN37" s="169"/>
      <c r="VCO37" s="170"/>
      <c r="VCP37" s="171"/>
      <c r="VCQ37" s="172"/>
      <c r="VCR37" s="170"/>
      <c r="VCS37" s="173"/>
      <c r="VCT37" s="173"/>
      <c r="VCU37" s="170"/>
      <c r="VCV37" s="174"/>
      <c r="VCW37" s="175"/>
      <c r="VCX37" s="170"/>
      <c r="VCY37" s="176"/>
      <c r="VCZ37" s="177"/>
      <c r="VDA37" s="178"/>
      <c r="VDB37" s="169"/>
      <c r="VDC37" s="170"/>
      <c r="VDD37" s="171"/>
      <c r="VDE37" s="172"/>
      <c r="VDF37" s="170"/>
      <c r="VDG37" s="173"/>
      <c r="VDH37" s="173"/>
      <c r="VDI37" s="170"/>
      <c r="VDJ37" s="174"/>
      <c r="VDK37" s="175"/>
      <c r="VDL37" s="170"/>
      <c r="VDM37" s="176"/>
      <c r="VDN37" s="177"/>
      <c r="VDO37" s="178"/>
      <c r="VDP37" s="169"/>
      <c r="VDQ37" s="170"/>
      <c r="VDR37" s="171"/>
      <c r="VDS37" s="172"/>
      <c r="VDT37" s="170"/>
      <c r="VDU37" s="173"/>
      <c r="VDV37" s="173"/>
      <c r="VDW37" s="170"/>
      <c r="VDX37" s="174"/>
      <c r="VDY37" s="175"/>
      <c r="VDZ37" s="170"/>
      <c r="VEA37" s="176"/>
      <c r="VEB37" s="177"/>
      <c r="VEC37" s="178"/>
      <c r="VED37" s="169"/>
      <c r="VEE37" s="170"/>
      <c r="VEF37" s="171"/>
      <c r="VEG37" s="172"/>
      <c r="VEH37" s="170"/>
      <c r="VEI37" s="173"/>
      <c r="VEJ37" s="173"/>
      <c r="VEK37" s="170"/>
      <c r="VEL37" s="174"/>
      <c r="VEM37" s="175"/>
      <c r="VEN37" s="170"/>
      <c r="VEO37" s="176"/>
      <c r="VEP37" s="177"/>
      <c r="VEQ37" s="178"/>
      <c r="VER37" s="169"/>
      <c r="VES37" s="170"/>
      <c r="VET37" s="171"/>
      <c r="VEU37" s="172"/>
      <c r="VEV37" s="170"/>
      <c r="VEW37" s="173"/>
      <c r="VEX37" s="173"/>
      <c r="VEY37" s="170"/>
      <c r="VEZ37" s="174"/>
      <c r="VFA37" s="175"/>
      <c r="VFB37" s="170"/>
      <c r="VFC37" s="176"/>
      <c r="VFD37" s="177"/>
      <c r="VFE37" s="178"/>
      <c r="VFF37" s="169"/>
      <c r="VFG37" s="170"/>
      <c r="VFH37" s="171"/>
      <c r="VFI37" s="172"/>
      <c r="VFJ37" s="170"/>
      <c r="VFK37" s="173"/>
      <c r="VFL37" s="173"/>
      <c r="VFM37" s="170"/>
      <c r="VFN37" s="174"/>
      <c r="VFO37" s="175"/>
      <c r="VFP37" s="170"/>
      <c r="VFQ37" s="176"/>
      <c r="VFR37" s="177"/>
      <c r="VFS37" s="178"/>
      <c r="VFT37" s="169"/>
      <c r="VFU37" s="170"/>
      <c r="VFV37" s="171"/>
      <c r="VFW37" s="172"/>
      <c r="VFX37" s="170"/>
      <c r="VFY37" s="173"/>
      <c r="VFZ37" s="173"/>
      <c r="VGA37" s="170"/>
      <c r="VGB37" s="174"/>
      <c r="VGC37" s="175"/>
      <c r="VGD37" s="170"/>
      <c r="VGE37" s="176"/>
      <c r="VGF37" s="177"/>
      <c r="VGG37" s="178"/>
      <c r="VGH37" s="169"/>
      <c r="VGI37" s="170"/>
      <c r="VGJ37" s="171"/>
      <c r="VGK37" s="172"/>
      <c r="VGL37" s="170"/>
      <c r="VGM37" s="173"/>
      <c r="VGN37" s="173"/>
      <c r="VGO37" s="170"/>
      <c r="VGP37" s="174"/>
      <c r="VGQ37" s="175"/>
      <c r="VGR37" s="170"/>
      <c r="VGS37" s="176"/>
      <c r="VGT37" s="177"/>
      <c r="VGU37" s="178"/>
      <c r="VGV37" s="169"/>
      <c r="VGW37" s="170"/>
      <c r="VGX37" s="171"/>
      <c r="VGY37" s="172"/>
      <c r="VGZ37" s="170"/>
      <c r="VHA37" s="173"/>
      <c r="VHB37" s="173"/>
      <c r="VHC37" s="170"/>
      <c r="VHD37" s="174"/>
      <c r="VHE37" s="175"/>
      <c r="VHF37" s="170"/>
      <c r="VHG37" s="176"/>
      <c r="VHH37" s="177"/>
      <c r="VHI37" s="178"/>
      <c r="VHJ37" s="169"/>
      <c r="VHK37" s="170"/>
      <c r="VHL37" s="171"/>
      <c r="VHM37" s="172"/>
      <c r="VHN37" s="170"/>
      <c r="VHO37" s="173"/>
      <c r="VHP37" s="173"/>
      <c r="VHQ37" s="170"/>
      <c r="VHR37" s="174"/>
      <c r="VHS37" s="175"/>
      <c r="VHT37" s="170"/>
      <c r="VHU37" s="176"/>
      <c r="VHV37" s="177"/>
      <c r="VHW37" s="178"/>
      <c r="VHX37" s="169"/>
      <c r="VHY37" s="170"/>
      <c r="VHZ37" s="171"/>
      <c r="VIA37" s="172"/>
      <c r="VIB37" s="170"/>
      <c r="VIC37" s="173"/>
      <c r="VID37" s="173"/>
      <c r="VIE37" s="170"/>
      <c r="VIF37" s="174"/>
      <c r="VIG37" s="175"/>
      <c r="VIH37" s="170"/>
      <c r="VII37" s="176"/>
      <c r="VIJ37" s="177"/>
      <c r="VIK37" s="178"/>
      <c r="VIL37" s="169"/>
      <c r="VIM37" s="170"/>
      <c r="VIN37" s="171"/>
      <c r="VIO37" s="172"/>
      <c r="VIP37" s="170"/>
      <c r="VIQ37" s="173"/>
      <c r="VIR37" s="173"/>
      <c r="VIS37" s="170"/>
      <c r="VIT37" s="174"/>
      <c r="VIU37" s="175"/>
      <c r="VIV37" s="170"/>
      <c r="VIW37" s="176"/>
      <c r="VIX37" s="177"/>
      <c r="VIY37" s="178"/>
      <c r="VIZ37" s="169"/>
      <c r="VJA37" s="170"/>
      <c r="VJB37" s="171"/>
      <c r="VJC37" s="172"/>
      <c r="VJD37" s="170"/>
      <c r="VJE37" s="173"/>
      <c r="VJF37" s="173"/>
      <c r="VJG37" s="170"/>
      <c r="VJH37" s="174"/>
      <c r="VJI37" s="175"/>
      <c r="VJJ37" s="170"/>
      <c r="VJK37" s="176"/>
      <c r="VJL37" s="177"/>
      <c r="VJM37" s="178"/>
      <c r="VJN37" s="169"/>
      <c r="VJO37" s="170"/>
      <c r="VJP37" s="171"/>
      <c r="VJQ37" s="172"/>
      <c r="VJR37" s="170"/>
      <c r="VJS37" s="173"/>
      <c r="VJT37" s="173"/>
      <c r="VJU37" s="170"/>
      <c r="VJV37" s="174"/>
      <c r="VJW37" s="175"/>
      <c r="VJX37" s="170"/>
      <c r="VJY37" s="176"/>
      <c r="VJZ37" s="177"/>
      <c r="VKA37" s="178"/>
      <c r="VKB37" s="169"/>
      <c r="VKC37" s="170"/>
      <c r="VKD37" s="171"/>
      <c r="VKE37" s="172"/>
      <c r="VKF37" s="170"/>
      <c r="VKG37" s="173"/>
      <c r="VKH37" s="173"/>
      <c r="VKI37" s="170"/>
      <c r="VKJ37" s="174"/>
      <c r="VKK37" s="175"/>
      <c r="VKL37" s="170"/>
      <c r="VKM37" s="176"/>
      <c r="VKN37" s="177"/>
      <c r="VKO37" s="178"/>
      <c r="VKP37" s="169"/>
      <c r="VKQ37" s="170"/>
      <c r="VKR37" s="171"/>
      <c r="VKS37" s="172"/>
      <c r="VKT37" s="170"/>
      <c r="VKU37" s="173"/>
      <c r="VKV37" s="173"/>
      <c r="VKW37" s="170"/>
      <c r="VKX37" s="174"/>
      <c r="VKY37" s="175"/>
      <c r="VKZ37" s="170"/>
      <c r="VLA37" s="176"/>
      <c r="VLB37" s="177"/>
      <c r="VLC37" s="178"/>
      <c r="VLD37" s="169"/>
      <c r="VLE37" s="170"/>
      <c r="VLF37" s="171"/>
      <c r="VLG37" s="172"/>
      <c r="VLH37" s="170"/>
      <c r="VLI37" s="173"/>
      <c r="VLJ37" s="173"/>
      <c r="VLK37" s="170"/>
      <c r="VLL37" s="174"/>
      <c r="VLM37" s="175"/>
      <c r="VLN37" s="170"/>
      <c r="VLO37" s="176"/>
      <c r="VLP37" s="177"/>
      <c r="VLQ37" s="178"/>
      <c r="VLR37" s="169"/>
      <c r="VLS37" s="170"/>
      <c r="VLT37" s="171"/>
      <c r="VLU37" s="172"/>
      <c r="VLV37" s="170"/>
      <c r="VLW37" s="173"/>
      <c r="VLX37" s="173"/>
      <c r="VLY37" s="170"/>
      <c r="VLZ37" s="174"/>
      <c r="VMA37" s="175"/>
      <c r="VMB37" s="170"/>
      <c r="VMC37" s="176"/>
      <c r="VMD37" s="177"/>
      <c r="VME37" s="178"/>
      <c r="VMF37" s="169"/>
      <c r="VMG37" s="170"/>
      <c r="VMH37" s="171"/>
      <c r="VMI37" s="172"/>
      <c r="VMJ37" s="170"/>
      <c r="VMK37" s="173"/>
      <c r="VML37" s="173"/>
      <c r="VMM37" s="170"/>
      <c r="VMN37" s="174"/>
      <c r="VMO37" s="175"/>
      <c r="VMP37" s="170"/>
      <c r="VMQ37" s="176"/>
      <c r="VMR37" s="177"/>
      <c r="VMS37" s="178"/>
      <c r="VMT37" s="169"/>
      <c r="VMU37" s="170"/>
      <c r="VMV37" s="171"/>
      <c r="VMW37" s="172"/>
      <c r="VMX37" s="170"/>
      <c r="VMY37" s="173"/>
      <c r="VMZ37" s="173"/>
      <c r="VNA37" s="170"/>
      <c r="VNB37" s="174"/>
      <c r="VNC37" s="175"/>
      <c r="VND37" s="170"/>
      <c r="VNE37" s="176"/>
      <c r="VNF37" s="177"/>
      <c r="VNG37" s="178"/>
      <c r="VNH37" s="169"/>
      <c r="VNI37" s="170"/>
      <c r="VNJ37" s="171"/>
      <c r="VNK37" s="172"/>
      <c r="VNL37" s="170"/>
      <c r="VNM37" s="173"/>
      <c r="VNN37" s="173"/>
      <c r="VNO37" s="170"/>
      <c r="VNP37" s="174"/>
      <c r="VNQ37" s="175"/>
      <c r="VNR37" s="170"/>
      <c r="VNS37" s="176"/>
      <c r="VNT37" s="177"/>
      <c r="VNU37" s="178"/>
      <c r="VNV37" s="169"/>
      <c r="VNW37" s="170"/>
      <c r="VNX37" s="171"/>
      <c r="VNY37" s="172"/>
      <c r="VNZ37" s="170"/>
      <c r="VOA37" s="173"/>
      <c r="VOB37" s="173"/>
      <c r="VOC37" s="170"/>
      <c r="VOD37" s="174"/>
      <c r="VOE37" s="175"/>
      <c r="VOF37" s="170"/>
      <c r="VOG37" s="176"/>
      <c r="VOH37" s="177"/>
      <c r="VOI37" s="178"/>
      <c r="VOJ37" s="169"/>
      <c r="VOK37" s="170"/>
      <c r="VOL37" s="171"/>
      <c r="VOM37" s="172"/>
      <c r="VON37" s="170"/>
      <c r="VOO37" s="173"/>
      <c r="VOP37" s="173"/>
      <c r="VOQ37" s="170"/>
      <c r="VOR37" s="174"/>
      <c r="VOS37" s="175"/>
      <c r="VOT37" s="170"/>
      <c r="VOU37" s="176"/>
      <c r="VOV37" s="177"/>
      <c r="VOW37" s="178"/>
      <c r="VOX37" s="169"/>
      <c r="VOY37" s="170"/>
      <c r="VOZ37" s="171"/>
      <c r="VPA37" s="172"/>
      <c r="VPB37" s="170"/>
      <c r="VPC37" s="173"/>
      <c r="VPD37" s="173"/>
      <c r="VPE37" s="170"/>
      <c r="VPF37" s="174"/>
      <c r="VPG37" s="175"/>
      <c r="VPH37" s="170"/>
      <c r="VPI37" s="176"/>
      <c r="VPJ37" s="177"/>
      <c r="VPK37" s="178"/>
      <c r="VPL37" s="169"/>
      <c r="VPM37" s="170"/>
      <c r="VPN37" s="171"/>
      <c r="VPO37" s="172"/>
      <c r="VPP37" s="170"/>
      <c r="VPQ37" s="173"/>
      <c r="VPR37" s="173"/>
      <c r="VPS37" s="170"/>
      <c r="VPT37" s="174"/>
      <c r="VPU37" s="175"/>
      <c r="VPV37" s="170"/>
      <c r="VPW37" s="176"/>
      <c r="VPX37" s="177"/>
      <c r="VPY37" s="178"/>
      <c r="VPZ37" s="169"/>
      <c r="VQA37" s="170"/>
      <c r="VQB37" s="171"/>
      <c r="VQC37" s="172"/>
      <c r="VQD37" s="170"/>
      <c r="VQE37" s="173"/>
      <c r="VQF37" s="173"/>
      <c r="VQG37" s="170"/>
      <c r="VQH37" s="174"/>
      <c r="VQI37" s="175"/>
      <c r="VQJ37" s="170"/>
      <c r="VQK37" s="176"/>
      <c r="VQL37" s="177"/>
      <c r="VQM37" s="178"/>
      <c r="VQN37" s="169"/>
      <c r="VQO37" s="170"/>
      <c r="VQP37" s="171"/>
      <c r="VQQ37" s="172"/>
      <c r="VQR37" s="170"/>
      <c r="VQS37" s="173"/>
      <c r="VQT37" s="173"/>
      <c r="VQU37" s="170"/>
      <c r="VQV37" s="174"/>
      <c r="VQW37" s="175"/>
      <c r="VQX37" s="170"/>
      <c r="VQY37" s="176"/>
      <c r="VQZ37" s="177"/>
      <c r="VRA37" s="178"/>
      <c r="VRB37" s="169"/>
      <c r="VRC37" s="170"/>
      <c r="VRD37" s="171"/>
      <c r="VRE37" s="172"/>
      <c r="VRF37" s="170"/>
      <c r="VRG37" s="173"/>
      <c r="VRH37" s="173"/>
      <c r="VRI37" s="170"/>
      <c r="VRJ37" s="174"/>
      <c r="VRK37" s="175"/>
      <c r="VRL37" s="170"/>
      <c r="VRM37" s="176"/>
      <c r="VRN37" s="177"/>
      <c r="VRO37" s="178"/>
      <c r="VRP37" s="169"/>
      <c r="VRQ37" s="170"/>
      <c r="VRR37" s="171"/>
      <c r="VRS37" s="172"/>
      <c r="VRT37" s="170"/>
      <c r="VRU37" s="173"/>
      <c r="VRV37" s="173"/>
      <c r="VRW37" s="170"/>
      <c r="VRX37" s="174"/>
      <c r="VRY37" s="175"/>
      <c r="VRZ37" s="170"/>
      <c r="VSA37" s="176"/>
      <c r="VSB37" s="177"/>
      <c r="VSC37" s="178"/>
      <c r="VSD37" s="169"/>
      <c r="VSE37" s="170"/>
      <c r="VSF37" s="171"/>
      <c r="VSG37" s="172"/>
      <c r="VSH37" s="170"/>
      <c r="VSI37" s="173"/>
      <c r="VSJ37" s="173"/>
      <c r="VSK37" s="170"/>
      <c r="VSL37" s="174"/>
      <c r="VSM37" s="175"/>
      <c r="VSN37" s="170"/>
      <c r="VSO37" s="176"/>
      <c r="VSP37" s="177"/>
      <c r="VSQ37" s="178"/>
      <c r="VSR37" s="169"/>
      <c r="VSS37" s="170"/>
      <c r="VST37" s="171"/>
      <c r="VSU37" s="172"/>
      <c r="VSV37" s="170"/>
      <c r="VSW37" s="173"/>
      <c r="VSX37" s="173"/>
      <c r="VSY37" s="170"/>
      <c r="VSZ37" s="174"/>
      <c r="VTA37" s="175"/>
      <c r="VTB37" s="170"/>
      <c r="VTC37" s="176"/>
      <c r="VTD37" s="177"/>
      <c r="VTE37" s="178"/>
      <c r="VTF37" s="169"/>
      <c r="VTG37" s="170"/>
      <c r="VTH37" s="171"/>
      <c r="VTI37" s="172"/>
      <c r="VTJ37" s="170"/>
      <c r="VTK37" s="173"/>
      <c r="VTL37" s="173"/>
      <c r="VTM37" s="170"/>
      <c r="VTN37" s="174"/>
      <c r="VTO37" s="175"/>
      <c r="VTP37" s="170"/>
      <c r="VTQ37" s="176"/>
      <c r="VTR37" s="177"/>
      <c r="VTS37" s="178"/>
      <c r="VTT37" s="169"/>
      <c r="VTU37" s="170"/>
      <c r="VTV37" s="171"/>
      <c r="VTW37" s="172"/>
      <c r="VTX37" s="170"/>
      <c r="VTY37" s="173"/>
      <c r="VTZ37" s="173"/>
      <c r="VUA37" s="170"/>
      <c r="VUB37" s="174"/>
      <c r="VUC37" s="175"/>
      <c r="VUD37" s="170"/>
      <c r="VUE37" s="176"/>
      <c r="VUF37" s="177"/>
      <c r="VUG37" s="178"/>
      <c r="VUH37" s="169"/>
      <c r="VUI37" s="170"/>
      <c r="VUJ37" s="171"/>
      <c r="VUK37" s="172"/>
      <c r="VUL37" s="170"/>
      <c r="VUM37" s="173"/>
      <c r="VUN37" s="173"/>
      <c r="VUO37" s="170"/>
      <c r="VUP37" s="174"/>
      <c r="VUQ37" s="175"/>
      <c r="VUR37" s="170"/>
      <c r="VUS37" s="176"/>
      <c r="VUT37" s="177"/>
      <c r="VUU37" s="178"/>
      <c r="VUV37" s="169"/>
      <c r="VUW37" s="170"/>
      <c r="VUX37" s="171"/>
      <c r="VUY37" s="172"/>
      <c r="VUZ37" s="170"/>
      <c r="VVA37" s="173"/>
      <c r="VVB37" s="173"/>
      <c r="VVC37" s="170"/>
      <c r="VVD37" s="174"/>
      <c r="VVE37" s="175"/>
      <c r="VVF37" s="170"/>
      <c r="VVG37" s="176"/>
      <c r="VVH37" s="177"/>
      <c r="VVI37" s="178"/>
      <c r="VVJ37" s="169"/>
      <c r="VVK37" s="170"/>
      <c r="VVL37" s="171"/>
      <c r="VVM37" s="172"/>
      <c r="VVN37" s="170"/>
      <c r="VVO37" s="173"/>
      <c r="VVP37" s="173"/>
      <c r="VVQ37" s="170"/>
      <c r="VVR37" s="174"/>
      <c r="VVS37" s="175"/>
      <c r="VVT37" s="170"/>
      <c r="VVU37" s="176"/>
      <c r="VVV37" s="177"/>
      <c r="VVW37" s="178"/>
      <c r="VVX37" s="169"/>
      <c r="VVY37" s="170"/>
      <c r="VVZ37" s="171"/>
      <c r="VWA37" s="172"/>
      <c r="VWB37" s="170"/>
      <c r="VWC37" s="173"/>
      <c r="VWD37" s="173"/>
      <c r="VWE37" s="170"/>
      <c r="VWF37" s="174"/>
      <c r="VWG37" s="175"/>
      <c r="VWH37" s="170"/>
      <c r="VWI37" s="176"/>
      <c r="VWJ37" s="177"/>
      <c r="VWK37" s="178"/>
      <c r="VWL37" s="169"/>
      <c r="VWM37" s="170"/>
      <c r="VWN37" s="171"/>
      <c r="VWO37" s="172"/>
      <c r="VWP37" s="170"/>
      <c r="VWQ37" s="173"/>
      <c r="VWR37" s="173"/>
      <c r="VWS37" s="170"/>
      <c r="VWT37" s="174"/>
      <c r="VWU37" s="175"/>
      <c r="VWV37" s="170"/>
      <c r="VWW37" s="176"/>
      <c r="VWX37" s="177"/>
      <c r="VWY37" s="178"/>
      <c r="VWZ37" s="169"/>
      <c r="VXA37" s="170"/>
      <c r="VXB37" s="171"/>
      <c r="VXC37" s="172"/>
      <c r="VXD37" s="170"/>
      <c r="VXE37" s="173"/>
      <c r="VXF37" s="173"/>
      <c r="VXG37" s="170"/>
      <c r="VXH37" s="174"/>
      <c r="VXI37" s="175"/>
      <c r="VXJ37" s="170"/>
      <c r="VXK37" s="176"/>
      <c r="VXL37" s="177"/>
      <c r="VXM37" s="178"/>
      <c r="VXN37" s="169"/>
      <c r="VXO37" s="170"/>
      <c r="VXP37" s="171"/>
      <c r="VXQ37" s="172"/>
      <c r="VXR37" s="170"/>
      <c r="VXS37" s="173"/>
      <c r="VXT37" s="173"/>
      <c r="VXU37" s="170"/>
      <c r="VXV37" s="174"/>
      <c r="VXW37" s="175"/>
      <c r="VXX37" s="170"/>
      <c r="VXY37" s="176"/>
      <c r="VXZ37" s="177"/>
      <c r="VYA37" s="178"/>
      <c r="VYB37" s="169"/>
      <c r="VYC37" s="170"/>
      <c r="VYD37" s="171"/>
      <c r="VYE37" s="172"/>
      <c r="VYF37" s="170"/>
      <c r="VYG37" s="173"/>
      <c r="VYH37" s="173"/>
      <c r="VYI37" s="170"/>
      <c r="VYJ37" s="174"/>
      <c r="VYK37" s="175"/>
      <c r="VYL37" s="170"/>
      <c r="VYM37" s="176"/>
      <c r="VYN37" s="177"/>
      <c r="VYO37" s="178"/>
      <c r="VYP37" s="169"/>
      <c r="VYQ37" s="170"/>
      <c r="VYR37" s="171"/>
      <c r="VYS37" s="172"/>
      <c r="VYT37" s="170"/>
      <c r="VYU37" s="173"/>
      <c r="VYV37" s="173"/>
      <c r="VYW37" s="170"/>
      <c r="VYX37" s="174"/>
      <c r="VYY37" s="175"/>
      <c r="VYZ37" s="170"/>
      <c r="VZA37" s="176"/>
      <c r="VZB37" s="177"/>
      <c r="VZC37" s="178"/>
      <c r="VZD37" s="169"/>
      <c r="VZE37" s="170"/>
      <c r="VZF37" s="171"/>
      <c r="VZG37" s="172"/>
      <c r="VZH37" s="170"/>
      <c r="VZI37" s="173"/>
      <c r="VZJ37" s="173"/>
      <c r="VZK37" s="170"/>
      <c r="VZL37" s="174"/>
      <c r="VZM37" s="175"/>
      <c r="VZN37" s="170"/>
      <c r="VZO37" s="176"/>
      <c r="VZP37" s="177"/>
      <c r="VZQ37" s="178"/>
      <c r="VZR37" s="169"/>
      <c r="VZS37" s="170"/>
      <c r="VZT37" s="171"/>
      <c r="VZU37" s="172"/>
      <c r="VZV37" s="170"/>
      <c r="VZW37" s="173"/>
      <c r="VZX37" s="173"/>
      <c r="VZY37" s="170"/>
      <c r="VZZ37" s="174"/>
      <c r="WAA37" s="175"/>
      <c r="WAB37" s="170"/>
      <c r="WAC37" s="176"/>
      <c r="WAD37" s="177"/>
      <c r="WAE37" s="178"/>
      <c r="WAF37" s="169"/>
      <c r="WAG37" s="170"/>
      <c r="WAH37" s="171"/>
      <c r="WAI37" s="172"/>
      <c r="WAJ37" s="170"/>
      <c r="WAK37" s="173"/>
      <c r="WAL37" s="173"/>
      <c r="WAM37" s="170"/>
      <c r="WAN37" s="174"/>
      <c r="WAO37" s="175"/>
      <c r="WAP37" s="170"/>
      <c r="WAQ37" s="176"/>
      <c r="WAR37" s="177"/>
      <c r="WAS37" s="178"/>
      <c r="WAT37" s="169"/>
      <c r="WAU37" s="170"/>
      <c r="WAV37" s="171"/>
      <c r="WAW37" s="172"/>
      <c r="WAX37" s="170"/>
      <c r="WAY37" s="173"/>
      <c r="WAZ37" s="173"/>
      <c r="WBA37" s="170"/>
      <c r="WBB37" s="174"/>
      <c r="WBC37" s="175"/>
      <c r="WBD37" s="170"/>
      <c r="WBE37" s="176"/>
      <c r="WBF37" s="177"/>
      <c r="WBG37" s="178"/>
      <c r="WBH37" s="169"/>
      <c r="WBI37" s="170"/>
      <c r="WBJ37" s="171"/>
      <c r="WBK37" s="172"/>
      <c r="WBL37" s="170"/>
      <c r="WBM37" s="173"/>
      <c r="WBN37" s="173"/>
      <c r="WBO37" s="170"/>
      <c r="WBP37" s="174"/>
      <c r="WBQ37" s="175"/>
      <c r="WBR37" s="170"/>
      <c r="WBS37" s="176"/>
      <c r="WBT37" s="177"/>
      <c r="WBU37" s="178"/>
      <c r="WBV37" s="169"/>
      <c r="WBW37" s="170"/>
      <c r="WBX37" s="171"/>
      <c r="WBY37" s="172"/>
      <c r="WBZ37" s="170"/>
      <c r="WCA37" s="173"/>
      <c r="WCB37" s="173"/>
      <c r="WCC37" s="170"/>
      <c r="WCD37" s="174"/>
      <c r="WCE37" s="175"/>
      <c r="WCF37" s="170"/>
      <c r="WCG37" s="176"/>
      <c r="WCH37" s="177"/>
      <c r="WCI37" s="178"/>
      <c r="WCJ37" s="169"/>
      <c r="WCK37" s="170"/>
      <c r="WCL37" s="171"/>
      <c r="WCM37" s="172"/>
      <c r="WCN37" s="170"/>
      <c r="WCO37" s="173"/>
      <c r="WCP37" s="173"/>
      <c r="WCQ37" s="170"/>
      <c r="WCR37" s="174"/>
      <c r="WCS37" s="175"/>
      <c r="WCT37" s="170"/>
      <c r="WCU37" s="176"/>
      <c r="WCV37" s="177"/>
      <c r="WCW37" s="178"/>
      <c r="WCX37" s="169"/>
      <c r="WCY37" s="170"/>
      <c r="WCZ37" s="171"/>
      <c r="WDA37" s="172"/>
      <c r="WDB37" s="170"/>
      <c r="WDC37" s="173"/>
      <c r="WDD37" s="173"/>
      <c r="WDE37" s="170"/>
      <c r="WDF37" s="174"/>
      <c r="WDG37" s="175"/>
      <c r="WDH37" s="170"/>
      <c r="WDI37" s="176"/>
      <c r="WDJ37" s="177"/>
      <c r="WDK37" s="178"/>
      <c r="WDL37" s="169"/>
      <c r="WDM37" s="170"/>
      <c r="WDN37" s="171"/>
      <c r="WDO37" s="172"/>
      <c r="WDP37" s="170"/>
      <c r="WDQ37" s="173"/>
      <c r="WDR37" s="173"/>
      <c r="WDS37" s="170"/>
      <c r="WDT37" s="174"/>
      <c r="WDU37" s="175"/>
      <c r="WDV37" s="170"/>
      <c r="WDW37" s="176"/>
      <c r="WDX37" s="177"/>
      <c r="WDY37" s="178"/>
      <c r="WDZ37" s="169"/>
      <c r="WEA37" s="170"/>
      <c r="WEB37" s="171"/>
      <c r="WEC37" s="172"/>
      <c r="WED37" s="170"/>
      <c r="WEE37" s="173"/>
      <c r="WEF37" s="173"/>
      <c r="WEG37" s="170"/>
      <c r="WEH37" s="174"/>
      <c r="WEI37" s="175"/>
      <c r="WEJ37" s="170"/>
      <c r="WEK37" s="176"/>
      <c r="WEL37" s="177"/>
      <c r="WEM37" s="178"/>
      <c r="WEN37" s="169"/>
      <c r="WEO37" s="170"/>
      <c r="WEP37" s="171"/>
      <c r="WEQ37" s="172"/>
      <c r="WER37" s="170"/>
      <c r="WES37" s="173"/>
      <c r="WET37" s="173"/>
      <c r="WEU37" s="170"/>
      <c r="WEV37" s="174"/>
      <c r="WEW37" s="175"/>
      <c r="WEX37" s="170"/>
      <c r="WEY37" s="176"/>
      <c r="WEZ37" s="177"/>
      <c r="WFA37" s="178"/>
      <c r="WFB37" s="169"/>
      <c r="WFC37" s="170"/>
      <c r="WFD37" s="171"/>
      <c r="WFE37" s="172"/>
      <c r="WFF37" s="170"/>
      <c r="WFG37" s="173"/>
      <c r="WFH37" s="173"/>
      <c r="WFI37" s="170"/>
      <c r="WFJ37" s="174"/>
      <c r="WFK37" s="175"/>
      <c r="WFL37" s="170"/>
      <c r="WFM37" s="176"/>
      <c r="WFN37" s="177"/>
      <c r="WFO37" s="178"/>
      <c r="WFP37" s="169"/>
      <c r="WFQ37" s="170"/>
      <c r="WFR37" s="171"/>
      <c r="WFS37" s="172"/>
      <c r="WFT37" s="170"/>
      <c r="WFU37" s="173"/>
      <c r="WFV37" s="173"/>
      <c r="WFW37" s="170"/>
      <c r="WFX37" s="174"/>
      <c r="WFY37" s="175"/>
      <c r="WFZ37" s="170"/>
      <c r="WGA37" s="176"/>
      <c r="WGB37" s="177"/>
      <c r="WGC37" s="178"/>
      <c r="WGD37" s="169"/>
      <c r="WGE37" s="170"/>
      <c r="WGF37" s="171"/>
      <c r="WGG37" s="172"/>
      <c r="WGH37" s="170"/>
      <c r="WGI37" s="173"/>
      <c r="WGJ37" s="173"/>
      <c r="WGK37" s="170"/>
      <c r="WGL37" s="174"/>
      <c r="WGM37" s="175"/>
      <c r="WGN37" s="170"/>
      <c r="WGO37" s="176"/>
      <c r="WGP37" s="177"/>
      <c r="WGQ37" s="178"/>
      <c r="WGR37" s="169"/>
      <c r="WGS37" s="170"/>
      <c r="WGT37" s="171"/>
      <c r="WGU37" s="172"/>
      <c r="WGV37" s="170"/>
      <c r="WGW37" s="173"/>
      <c r="WGX37" s="173"/>
      <c r="WGY37" s="170"/>
      <c r="WGZ37" s="174"/>
      <c r="WHA37" s="175"/>
      <c r="WHB37" s="170"/>
      <c r="WHC37" s="176"/>
      <c r="WHD37" s="177"/>
      <c r="WHE37" s="178"/>
      <c r="WHF37" s="169"/>
      <c r="WHG37" s="170"/>
      <c r="WHH37" s="171"/>
      <c r="WHI37" s="172"/>
      <c r="WHJ37" s="170"/>
      <c r="WHK37" s="173"/>
      <c r="WHL37" s="173"/>
      <c r="WHM37" s="170"/>
      <c r="WHN37" s="174"/>
      <c r="WHO37" s="175"/>
      <c r="WHP37" s="170"/>
      <c r="WHQ37" s="176"/>
      <c r="WHR37" s="177"/>
      <c r="WHS37" s="178"/>
      <c r="WHT37" s="169"/>
      <c r="WHU37" s="170"/>
      <c r="WHV37" s="171"/>
      <c r="WHW37" s="172"/>
      <c r="WHX37" s="170"/>
      <c r="WHY37" s="173"/>
      <c r="WHZ37" s="173"/>
      <c r="WIA37" s="170"/>
      <c r="WIB37" s="174"/>
      <c r="WIC37" s="175"/>
      <c r="WID37" s="170"/>
      <c r="WIE37" s="176"/>
      <c r="WIF37" s="177"/>
      <c r="WIG37" s="178"/>
      <c r="WIH37" s="169"/>
      <c r="WII37" s="170"/>
      <c r="WIJ37" s="171"/>
      <c r="WIK37" s="172"/>
      <c r="WIL37" s="170"/>
      <c r="WIM37" s="173"/>
      <c r="WIN37" s="173"/>
      <c r="WIO37" s="170"/>
      <c r="WIP37" s="174"/>
      <c r="WIQ37" s="175"/>
      <c r="WIR37" s="170"/>
      <c r="WIS37" s="176"/>
      <c r="WIT37" s="177"/>
      <c r="WIU37" s="178"/>
      <c r="WIV37" s="169"/>
      <c r="WIW37" s="170"/>
      <c r="WIX37" s="171"/>
      <c r="WIY37" s="172"/>
      <c r="WIZ37" s="170"/>
      <c r="WJA37" s="173"/>
      <c r="WJB37" s="173"/>
      <c r="WJC37" s="170"/>
      <c r="WJD37" s="174"/>
      <c r="WJE37" s="175"/>
      <c r="WJF37" s="170"/>
      <c r="WJG37" s="176"/>
      <c r="WJH37" s="177"/>
      <c r="WJI37" s="178"/>
      <c r="WJJ37" s="169"/>
      <c r="WJK37" s="170"/>
      <c r="WJL37" s="171"/>
      <c r="WJM37" s="172"/>
      <c r="WJN37" s="170"/>
      <c r="WJO37" s="173"/>
      <c r="WJP37" s="173"/>
      <c r="WJQ37" s="170"/>
      <c r="WJR37" s="174"/>
      <c r="WJS37" s="175"/>
      <c r="WJT37" s="170"/>
      <c r="WJU37" s="176"/>
      <c r="WJV37" s="177"/>
      <c r="WJW37" s="178"/>
      <c r="WJX37" s="169"/>
      <c r="WJY37" s="170"/>
      <c r="WJZ37" s="171"/>
      <c r="WKA37" s="172"/>
      <c r="WKB37" s="170"/>
      <c r="WKC37" s="173"/>
      <c r="WKD37" s="173"/>
      <c r="WKE37" s="170"/>
      <c r="WKF37" s="174"/>
      <c r="WKG37" s="175"/>
      <c r="WKH37" s="170"/>
      <c r="WKI37" s="176"/>
      <c r="WKJ37" s="177"/>
      <c r="WKK37" s="178"/>
      <c r="WKL37" s="169"/>
      <c r="WKM37" s="170"/>
      <c r="WKN37" s="171"/>
      <c r="WKO37" s="172"/>
      <c r="WKP37" s="170"/>
      <c r="WKQ37" s="173"/>
      <c r="WKR37" s="173"/>
      <c r="WKS37" s="170"/>
      <c r="WKT37" s="174"/>
      <c r="WKU37" s="175"/>
      <c r="WKV37" s="170"/>
      <c r="WKW37" s="176"/>
      <c r="WKX37" s="177"/>
      <c r="WKY37" s="178"/>
      <c r="WKZ37" s="169"/>
      <c r="WLA37" s="170"/>
      <c r="WLB37" s="171"/>
      <c r="WLC37" s="172"/>
      <c r="WLD37" s="170"/>
      <c r="WLE37" s="173"/>
      <c r="WLF37" s="173"/>
      <c r="WLG37" s="170"/>
      <c r="WLH37" s="174"/>
      <c r="WLI37" s="175"/>
      <c r="WLJ37" s="170"/>
      <c r="WLK37" s="176"/>
      <c r="WLL37" s="177"/>
      <c r="WLM37" s="178"/>
      <c r="WLN37" s="169"/>
      <c r="WLO37" s="170"/>
      <c r="WLP37" s="171"/>
      <c r="WLQ37" s="172"/>
      <c r="WLR37" s="170"/>
      <c r="WLS37" s="173"/>
      <c r="WLT37" s="173"/>
      <c r="WLU37" s="170"/>
      <c r="WLV37" s="174"/>
      <c r="WLW37" s="175"/>
      <c r="WLX37" s="170"/>
      <c r="WLY37" s="176"/>
      <c r="WLZ37" s="177"/>
      <c r="WMA37" s="178"/>
      <c r="WMB37" s="169"/>
      <c r="WMC37" s="170"/>
      <c r="WMD37" s="171"/>
      <c r="WME37" s="172"/>
      <c r="WMF37" s="170"/>
      <c r="WMG37" s="173"/>
      <c r="WMH37" s="173"/>
      <c r="WMI37" s="170"/>
      <c r="WMJ37" s="174"/>
      <c r="WMK37" s="175"/>
      <c r="WML37" s="170"/>
      <c r="WMM37" s="176"/>
      <c r="WMN37" s="177"/>
      <c r="WMO37" s="178"/>
      <c r="WMP37" s="169"/>
      <c r="WMQ37" s="170"/>
      <c r="WMR37" s="171"/>
      <c r="WMS37" s="172"/>
      <c r="WMT37" s="170"/>
      <c r="WMU37" s="173"/>
      <c r="WMV37" s="173"/>
      <c r="WMW37" s="170"/>
      <c r="WMX37" s="174"/>
      <c r="WMY37" s="175"/>
      <c r="WMZ37" s="170"/>
      <c r="WNA37" s="176"/>
      <c r="WNB37" s="177"/>
      <c r="WNC37" s="178"/>
      <c r="WND37" s="169"/>
      <c r="WNE37" s="170"/>
      <c r="WNF37" s="171"/>
      <c r="WNG37" s="172"/>
      <c r="WNH37" s="170"/>
      <c r="WNI37" s="173"/>
      <c r="WNJ37" s="173"/>
      <c r="WNK37" s="170"/>
      <c r="WNL37" s="174"/>
      <c r="WNM37" s="175"/>
      <c r="WNN37" s="170"/>
      <c r="WNO37" s="176"/>
      <c r="WNP37" s="177"/>
      <c r="WNQ37" s="178"/>
      <c r="WNR37" s="169"/>
      <c r="WNS37" s="170"/>
      <c r="WNT37" s="171"/>
      <c r="WNU37" s="172"/>
      <c r="WNV37" s="170"/>
      <c r="WNW37" s="173"/>
      <c r="WNX37" s="173"/>
      <c r="WNY37" s="170"/>
      <c r="WNZ37" s="174"/>
      <c r="WOA37" s="175"/>
      <c r="WOB37" s="170"/>
      <c r="WOC37" s="176"/>
      <c r="WOD37" s="177"/>
      <c r="WOE37" s="178"/>
      <c r="WOF37" s="169"/>
      <c r="WOG37" s="170"/>
      <c r="WOH37" s="171"/>
      <c r="WOI37" s="172"/>
      <c r="WOJ37" s="170"/>
      <c r="WOK37" s="173"/>
      <c r="WOL37" s="173"/>
      <c r="WOM37" s="170"/>
      <c r="WON37" s="174"/>
      <c r="WOO37" s="175"/>
      <c r="WOP37" s="170"/>
      <c r="WOQ37" s="176"/>
      <c r="WOR37" s="177"/>
      <c r="WOS37" s="178"/>
      <c r="WOT37" s="169"/>
      <c r="WOU37" s="170"/>
      <c r="WOV37" s="171"/>
      <c r="WOW37" s="172"/>
      <c r="WOX37" s="170"/>
      <c r="WOY37" s="173"/>
      <c r="WOZ37" s="173"/>
      <c r="WPA37" s="170"/>
      <c r="WPB37" s="174"/>
      <c r="WPC37" s="175"/>
      <c r="WPD37" s="170"/>
      <c r="WPE37" s="176"/>
      <c r="WPF37" s="177"/>
      <c r="WPG37" s="178"/>
      <c r="WPH37" s="169"/>
      <c r="WPI37" s="170"/>
      <c r="WPJ37" s="171"/>
      <c r="WPK37" s="172"/>
      <c r="WPL37" s="170"/>
      <c r="WPM37" s="173"/>
      <c r="WPN37" s="173"/>
      <c r="WPO37" s="170"/>
      <c r="WPP37" s="174"/>
      <c r="WPQ37" s="175"/>
      <c r="WPR37" s="170"/>
      <c r="WPS37" s="176"/>
      <c r="WPT37" s="177"/>
      <c r="WPU37" s="178"/>
      <c r="WPV37" s="169"/>
      <c r="WPW37" s="170"/>
      <c r="WPX37" s="171"/>
      <c r="WPY37" s="172"/>
      <c r="WPZ37" s="170"/>
      <c r="WQA37" s="173"/>
      <c r="WQB37" s="173"/>
      <c r="WQC37" s="170"/>
      <c r="WQD37" s="174"/>
      <c r="WQE37" s="175"/>
      <c r="WQF37" s="170"/>
      <c r="WQG37" s="176"/>
      <c r="WQH37" s="177"/>
      <c r="WQI37" s="178"/>
      <c r="WQJ37" s="169"/>
      <c r="WQK37" s="170"/>
      <c r="WQL37" s="171"/>
      <c r="WQM37" s="172"/>
      <c r="WQN37" s="170"/>
      <c r="WQO37" s="173"/>
      <c r="WQP37" s="173"/>
      <c r="WQQ37" s="170"/>
      <c r="WQR37" s="174"/>
      <c r="WQS37" s="175"/>
      <c r="WQT37" s="170"/>
      <c r="WQU37" s="176"/>
      <c r="WQV37" s="177"/>
      <c r="WQW37" s="178"/>
      <c r="WQX37" s="169"/>
      <c r="WQY37" s="170"/>
      <c r="WQZ37" s="171"/>
      <c r="WRA37" s="172"/>
      <c r="WRB37" s="170"/>
      <c r="WRC37" s="173"/>
      <c r="WRD37" s="173"/>
      <c r="WRE37" s="170"/>
      <c r="WRF37" s="174"/>
      <c r="WRG37" s="175"/>
      <c r="WRH37" s="170"/>
      <c r="WRI37" s="176"/>
      <c r="WRJ37" s="177"/>
      <c r="WRK37" s="178"/>
      <c r="WRL37" s="169"/>
      <c r="WRM37" s="170"/>
      <c r="WRN37" s="171"/>
      <c r="WRO37" s="172"/>
      <c r="WRP37" s="170"/>
      <c r="WRQ37" s="173"/>
      <c r="WRR37" s="173"/>
      <c r="WRS37" s="170"/>
      <c r="WRT37" s="174"/>
      <c r="WRU37" s="175"/>
      <c r="WRV37" s="170"/>
      <c r="WRW37" s="176"/>
      <c r="WRX37" s="177"/>
      <c r="WRY37" s="178"/>
      <c r="WRZ37" s="169"/>
      <c r="WSA37" s="170"/>
      <c r="WSB37" s="171"/>
      <c r="WSC37" s="172"/>
      <c r="WSD37" s="170"/>
      <c r="WSE37" s="173"/>
      <c r="WSF37" s="173"/>
      <c r="WSG37" s="170"/>
      <c r="WSH37" s="174"/>
      <c r="WSI37" s="175"/>
      <c r="WSJ37" s="170"/>
      <c r="WSK37" s="176"/>
      <c r="WSL37" s="177"/>
      <c r="WSM37" s="178"/>
      <c r="WSN37" s="169"/>
      <c r="WSO37" s="170"/>
      <c r="WSP37" s="171"/>
      <c r="WSQ37" s="172"/>
      <c r="WSR37" s="170"/>
      <c r="WSS37" s="173"/>
      <c r="WST37" s="173"/>
      <c r="WSU37" s="170"/>
      <c r="WSV37" s="174"/>
      <c r="WSW37" s="175"/>
      <c r="WSX37" s="170"/>
      <c r="WSY37" s="176"/>
      <c r="WSZ37" s="177"/>
      <c r="WTA37" s="178"/>
      <c r="WTB37" s="169"/>
      <c r="WTC37" s="170"/>
      <c r="WTD37" s="171"/>
      <c r="WTE37" s="172"/>
      <c r="WTF37" s="170"/>
      <c r="WTG37" s="173"/>
      <c r="WTH37" s="173"/>
      <c r="WTI37" s="170"/>
      <c r="WTJ37" s="174"/>
      <c r="WTK37" s="175"/>
      <c r="WTL37" s="170"/>
      <c r="WTM37" s="176"/>
      <c r="WTN37" s="177"/>
      <c r="WTO37" s="178"/>
      <c r="WTP37" s="169"/>
      <c r="WTQ37" s="170"/>
      <c r="WTR37" s="171"/>
      <c r="WTS37" s="172"/>
      <c r="WTT37" s="170"/>
      <c r="WTU37" s="173"/>
      <c r="WTV37" s="173"/>
      <c r="WTW37" s="170"/>
      <c r="WTX37" s="174"/>
      <c r="WTY37" s="175"/>
      <c r="WTZ37" s="170"/>
      <c r="WUA37" s="176"/>
      <c r="WUB37" s="177"/>
      <c r="WUC37" s="178"/>
      <c r="WUD37" s="169"/>
      <c r="WUE37" s="170"/>
      <c r="WUF37" s="171"/>
      <c r="WUG37" s="172"/>
      <c r="WUH37" s="170"/>
      <c r="WUI37" s="173"/>
      <c r="WUJ37" s="173"/>
      <c r="WUK37" s="170"/>
      <c r="WUL37" s="174"/>
      <c r="WUM37" s="175"/>
      <c r="WUN37" s="170"/>
      <c r="WUO37" s="176"/>
      <c r="WUP37" s="177"/>
      <c r="WUQ37" s="178"/>
      <c r="WUR37" s="169"/>
      <c r="WUS37" s="170"/>
      <c r="WUT37" s="171"/>
      <c r="WUU37" s="172"/>
      <c r="WUV37" s="170"/>
      <c r="WUW37" s="173"/>
      <c r="WUX37" s="173"/>
      <c r="WUY37" s="170"/>
      <c r="WUZ37" s="174"/>
      <c r="WVA37" s="175"/>
      <c r="WVB37" s="170"/>
      <c r="WVC37" s="176"/>
      <c r="WVD37" s="177"/>
      <c r="WVE37" s="178"/>
      <c r="WVF37" s="169"/>
      <c r="WVG37" s="170"/>
      <c r="WVH37" s="171"/>
      <c r="WVI37" s="172"/>
      <c r="WVJ37" s="170"/>
      <c r="WVK37" s="173"/>
      <c r="WVL37" s="173"/>
      <c r="WVM37" s="170"/>
      <c r="WVN37" s="174"/>
      <c r="WVO37" s="175"/>
      <c r="WVP37" s="170"/>
      <c r="WVQ37" s="176"/>
      <c r="WVR37" s="177"/>
      <c r="WVS37" s="178"/>
      <c r="WVT37" s="169"/>
      <c r="WVU37" s="170"/>
      <c r="WVV37" s="171"/>
      <c r="WVW37" s="172"/>
      <c r="WVX37" s="170"/>
      <c r="WVY37" s="173"/>
      <c r="WVZ37" s="173"/>
      <c r="WWA37" s="170"/>
      <c r="WWB37" s="174"/>
      <c r="WWC37" s="175"/>
      <c r="WWD37" s="170"/>
      <c r="WWE37" s="176"/>
      <c r="WWF37" s="177"/>
      <c r="WWG37" s="178"/>
      <c r="WWH37" s="169"/>
      <c r="WWI37" s="170"/>
      <c r="WWJ37" s="171"/>
      <c r="WWK37" s="172"/>
      <c r="WWL37" s="170"/>
      <c r="WWM37" s="173"/>
      <c r="WWN37" s="173"/>
      <c r="WWO37" s="170"/>
      <c r="WWP37" s="174"/>
      <c r="WWQ37" s="175"/>
      <c r="WWR37" s="170"/>
      <c r="WWS37" s="176"/>
      <c r="WWT37" s="177"/>
      <c r="WWU37" s="178"/>
      <c r="WWV37" s="169"/>
      <c r="WWW37" s="170"/>
      <c r="WWX37" s="171"/>
      <c r="WWY37" s="172"/>
      <c r="WWZ37" s="170"/>
      <c r="WXA37" s="173"/>
      <c r="WXB37" s="173"/>
      <c r="WXC37" s="170"/>
      <c r="WXD37" s="174"/>
      <c r="WXE37" s="175"/>
      <c r="WXF37" s="170"/>
      <c r="WXG37" s="176"/>
      <c r="WXH37" s="177"/>
      <c r="WXI37" s="178"/>
      <c r="WXJ37" s="169"/>
      <c r="WXK37" s="170"/>
      <c r="WXL37" s="171"/>
      <c r="WXM37" s="172"/>
      <c r="WXN37" s="170"/>
      <c r="WXO37" s="173"/>
      <c r="WXP37" s="173"/>
      <c r="WXQ37" s="170"/>
      <c r="WXR37" s="174"/>
      <c r="WXS37" s="175"/>
      <c r="WXT37" s="170"/>
      <c r="WXU37" s="176"/>
      <c r="WXV37" s="177"/>
      <c r="WXW37" s="178"/>
      <c r="WXX37" s="169"/>
      <c r="WXY37" s="170"/>
      <c r="WXZ37" s="171"/>
      <c r="WYA37" s="172"/>
      <c r="WYB37" s="170"/>
      <c r="WYC37" s="173"/>
      <c r="WYD37" s="173"/>
      <c r="WYE37" s="170"/>
      <c r="WYF37" s="174"/>
      <c r="WYG37" s="175"/>
      <c r="WYH37" s="170"/>
      <c r="WYI37" s="176"/>
      <c r="WYJ37" s="177"/>
      <c r="WYK37" s="178"/>
      <c r="WYL37" s="169"/>
      <c r="WYM37" s="170"/>
      <c r="WYN37" s="171"/>
      <c r="WYO37" s="172"/>
      <c r="WYP37" s="170"/>
      <c r="WYQ37" s="173"/>
      <c r="WYR37" s="173"/>
      <c r="WYS37" s="170"/>
      <c r="WYT37" s="174"/>
      <c r="WYU37" s="175"/>
      <c r="WYV37" s="170"/>
      <c r="WYW37" s="176"/>
      <c r="WYX37" s="177"/>
      <c r="WYY37" s="178"/>
      <c r="WYZ37" s="169"/>
      <c r="WZA37" s="170"/>
      <c r="WZB37" s="171"/>
      <c r="WZC37" s="172"/>
      <c r="WZD37" s="170"/>
      <c r="WZE37" s="173"/>
      <c r="WZF37" s="173"/>
      <c r="WZG37" s="170"/>
      <c r="WZH37" s="174"/>
      <c r="WZI37" s="175"/>
      <c r="WZJ37" s="170"/>
      <c r="WZK37" s="176"/>
      <c r="WZL37" s="177"/>
      <c r="WZM37" s="178"/>
      <c r="WZN37" s="169"/>
      <c r="WZO37" s="170"/>
      <c r="WZP37" s="171"/>
      <c r="WZQ37" s="172"/>
      <c r="WZR37" s="170"/>
      <c r="WZS37" s="173"/>
      <c r="WZT37" s="173"/>
      <c r="WZU37" s="170"/>
      <c r="WZV37" s="174"/>
      <c r="WZW37" s="175"/>
      <c r="WZX37" s="170"/>
      <c r="WZY37" s="176"/>
      <c r="WZZ37" s="177"/>
      <c r="XAA37" s="178"/>
      <c r="XAB37" s="169"/>
      <c r="XAC37" s="170"/>
      <c r="XAD37" s="171"/>
      <c r="XAE37" s="172"/>
      <c r="XAF37" s="170"/>
      <c r="XAG37" s="173"/>
      <c r="XAH37" s="173"/>
      <c r="XAI37" s="170"/>
      <c r="XAJ37" s="174"/>
      <c r="XAK37" s="175"/>
      <c r="XAL37" s="170"/>
      <c r="XAM37" s="176"/>
      <c r="XAN37" s="177"/>
      <c r="XAO37" s="178"/>
      <c r="XAP37" s="169"/>
      <c r="XAQ37" s="170"/>
      <c r="XAR37" s="171"/>
      <c r="XAS37" s="172"/>
      <c r="XAT37" s="170"/>
      <c r="XAU37" s="173"/>
      <c r="XAV37" s="173"/>
      <c r="XAW37" s="170"/>
      <c r="XAX37" s="174"/>
      <c r="XAY37" s="175"/>
      <c r="XAZ37" s="170"/>
      <c r="XBA37" s="176"/>
      <c r="XBB37" s="177"/>
      <c r="XBC37" s="178"/>
      <c r="XBD37" s="169"/>
      <c r="XBE37" s="170"/>
      <c r="XBF37" s="171"/>
      <c r="XBG37" s="172"/>
      <c r="XBH37" s="170"/>
      <c r="XBI37" s="173"/>
      <c r="XBJ37" s="173"/>
      <c r="XBK37" s="170"/>
      <c r="XBL37" s="174"/>
      <c r="XBM37" s="175"/>
      <c r="XBN37" s="170"/>
      <c r="XBO37" s="176"/>
      <c r="XBP37" s="177"/>
      <c r="XBQ37" s="178"/>
      <c r="XBR37" s="169"/>
      <c r="XBS37" s="170"/>
      <c r="XBT37" s="171"/>
      <c r="XBU37" s="172"/>
      <c r="XBV37" s="170"/>
      <c r="XBW37" s="173"/>
      <c r="XBX37" s="173"/>
      <c r="XBY37" s="170"/>
      <c r="XBZ37" s="174"/>
      <c r="XCA37" s="175"/>
      <c r="XCB37" s="170"/>
      <c r="XCC37" s="176"/>
      <c r="XCD37" s="177"/>
      <c r="XCE37" s="178"/>
      <c r="XCF37" s="169"/>
      <c r="XCG37" s="170"/>
      <c r="XCH37" s="171"/>
      <c r="XCI37" s="172"/>
      <c r="XCJ37" s="170"/>
      <c r="XCK37" s="173"/>
      <c r="XCL37" s="173"/>
      <c r="XCM37" s="170"/>
      <c r="XCN37" s="174"/>
      <c r="XCO37" s="175"/>
      <c r="XCP37" s="170"/>
      <c r="XCQ37" s="176"/>
      <c r="XCR37" s="177"/>
      <c r="XCS37" s="178"/>
      <c r="XCT37" s="169"/>
      <c r="XCU37" s="170"/>
      <c r="XCV37" s="171"/>
      <c r="XCW37" s="172"/>
      <c r="XCX37" s="170"/>
      <c r="XCY37" s="173"/>
      <c r="XCZ37" s="173"/>
      <c r="XDA37" s="170"/>
      <c r="XDB37" s="174"/>
      <c r="XDC37" s="175"/>
      <c r="XDD37" s="170"/>
      <c r="XDE37" s="176"/>
      <c r="XDF37" s="177"/>
      <c r="XDG37" s="178"/>
      <c r="XDH37" s="169"/>
      <c r="XDI37" s="170"/>
      <c r="XDJ37" s="171"/>
      <c r="XDK37" s="172"/>
      <c r="XDL37" s="170"/>
      <c r="XDM37" s="173"/>
      <c r="XDN37" s="173"/>
      <c r="XDO37" s="170"/>
      <c r="XDP37" s="174"/>
      <c r="XDQ37" s="175"/>
      <c r="XDR37" s="170"/>
      <c r="XDS37" s="176"/>
      <c r="XDT37" s="177"/>
      <c r="XDU37" s="178"/>
      <c r="XDV37" s="169"/>
      <c r="XDW37" s="170"/>
      <c r="XDX37" s="171"/>
      <c r="XDY37" s="172"/>
      <c r="XDZ37" s="170"/>
      <c r="XEA37" s="173"/>
      <c r="XEB37" s="173"/>
      <c r="XEC37" s="170"/>
      <c r="XED37" s="174"/>
      <c r="XEE37" s="175"/>
      <c r="XEF37" s="170"/>
      <c r="XEG37" s="176"/>
      <c r="XEH37" s="177"/>
      <c r="XEI37" s="178"/>
      <c r="XEJ37" s="169"/>
      <c r="XEK37" s="170"/>
      <c r="XEL37" s="171"/>
      <c r="XEM37" s="172"/>
      <c r="XEN37" s="170"/>
      <c r="XEO37" s="173"/>
      <c r="XEP37" s="173"/>
      <c r="XEQ37" s="170"/>
      <c r="XER37" s="174"/>
      <c r="XES37" s="175"/>
      <c r="XET37" s="170"/>
      <c r="XEU37" s="176"/>
      <c r="XEV37" s="177"/>
      <c r="XEW37" s="178"/>
      <c r="XEX37" s="169"/>
      <c r="XEY37" s="170"/>
      <c r="XEZ37" s="171"/>
      <c r="XFA37" s="172"/>
    </row>
    <row r="38" spans="1:16381" s="123" customFormat="1" x14ac:dyDescent="0.2">
      <c r="A38" s="182" t="s">
        <v>90</v>
      </c>
      <c r="B38" s="183"/>
      <c r="C38" s="183"/>
      <c r="D38" s="183"/>
      <c r="E38" s="118"/>
      <c r="F38" s="119"/>
      <c r="G38" s="120"/>
      <c r="H38" s="121"/>
      <c r="I38" s="118"/>
      <c r="J38" s="121"/>
      <c r="K38" s="122"/>
      <c r="M38" s="124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16381" s="105" customFormat="1" x14ac:dyDescent="0.2">
      <c r="A39" s="131"/>
      <c r="B39" s="126"/>
      <c r="C39" s="127"/>
      <c r="D39" s="132"/>
      <c r="E39" s="96"/>
      <c r="F39" s="97"/>
      <c r="G39" s="146"/>
      <c r="H39" s="130"/>
      <c r="I39" s="126"/>
      <c r="J39" s="130"/>
      <c r="K39" s="152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16381" s="105" customFormat="1" x14ac:dyDescent="0.2">
      <c r="A40" s="131"/>
      <c r="B40" s="126"/>
      <c r="C40" s="127"/>
      <c r="D40" s="132"/>
      <c r="E40" s="96"/>
      <c r="F40" s="97"/>
      <c r="G40" s="146"/>
      <c r="H40" s="130"/>
      <c r="I40" s="126"/>
      <c r="J40" s="130"/>
      <c r="K40" s="152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16381" s="105" customFormat="1" x14ac:dyDescent="0.2">
      <c r="A41" s="131"/>
      <c r="B41" s="126"/>
      <c r="C41" s="127"/>
      <c r="D41" s="132"/>
      <c r="E41" s="96"/>
      <c r="F41" s="97"/>
      <c r="G41" s="146"/>
      <c r="H41" s="130"/>
      <c r="I41" s="126"/>
      <c r="J41" s="130"/>
      <c r="K41" s="152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16381" s="105" customFormat="1" x14ac:dyDescent="0.2">
      <c r="A42" s="131"/>
      <c r="B42" s="126"/>
      <c r="C42" s="127"/>
      <c r="D42" s="132"/>
      <c r="E42" s="96"/>
      <c r="F42" s="97"/>
      <c r="G42" s="146"/>
      <c r="H42" s="130"/>
      <c r="I42" s="126"/>
      <c r="J42" s="130"/>
      <c r="K42" s="152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16381" s="105" customFormat="1" x14ac:dyDescent="0.2">
      <c r="A43" s="131"/>
      <c r="B43" s="126"/>
      <c r="C43" s="127"/>
      <c r="D43" s="132"/>
      <c r="E43" s="96"/>
      <c r="F43" s="97"/>
      <c r="G43" s="146"/>
      <c r="H43" s="130"/>
      <c r="I43" s="126"/>
      <c r="J43" s="130"/>
      <c r="K43" s="152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16381" ht="15.75" thickBot="1" x14ac:dyDescent="0.3">
      <c r="A44" s="90"/>
      <c r="B44" s="181"/>
      <c r="C44" s="259" t="s">
        <v>25</v>
      </c>
      <c r="D44" s="259"/>
      <c r="E44" s="90"/>
      <c r="F44" s="91"/>
      <c r="G44" s="92"/>
      <c r="H44" s="93">
        <f>SUM(H39:H43)</f>
        <v>0</v>
      </c>
      <c r="I44" s="90"/>
      <c r="J44" s="94">
        <f>SUM(J39:J43)</f>
        <v>0</v>
      </c>
      <c r="K44" s="95"/>
      <c r="M44"/>
    </row>
    <row r="45" spans="1:16381" s="123" customFormat="1" x14ac:dyDescent="0.2">
      <c r="A45" s="182" t="s">
        <v>91</v>
      </c>
      <c r="B45" s="183"/>
      <c r="C45" s="183"/>
      <c r="D45" s="183"/>
      <c r="E45" s="118"/>
      <c r="F45" s="119"/>
      <c r="G45" s="120"/>
      <c r="H45" s="121"/>
      <c r="I45" s="118"/>
      <c r="J45" s="121"/>
      <c r="K45" s="122"/>
      <c r="M45" s="124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16381" s="105" customFormat="1" x14ac:dyDescent="0.2">
      <c r="A46" s="180"/>
      <c r="B46" s="126">
        <v>2019</v>
      </c>
      <c r="C46" s="127">
        <v>43690</v>
      </c>
      <c r="D46" s="132" t="s">
        <v>112</v>
      </c>
      <c r="E46" s="217" t="s">
        <v>79</v>
      </c>
      <c r="F46" s="218" t="s">
        <v>73</v>
      </c>
      <c r="G46" s="303" t="s">
        <v>115</v>
      </c>
      <c r="H46" s="130">
        <f>'AGGRAMIGH ER Inv 002 13AUG19'!G36</f>
        <v>468.1</v>
      </c>
      <c r="I46" s="219" t="s">
        <v>128</v>
      </c>
      <c r="J46" s="130">
        <f>H46</f>
        <v>468.1</v>
      </c>
      <c r="K46" s="228">
        <v>43693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16381" s="105" customFormat="1" x14ac:dyDescent="0.2">
      <c r="A47" s="180"/>
      <c r="B47" s="126">
        <v>2019</v>
      </c>
      <c r="C47" s="127">
        <v>43690</v>
      </c>
      <c r="D47" s="132" t="s">
        <v>32</v>
      </c>
      <c r="E47" s="217" t="str">
        <f>'AGGPAS Inv 001 13AUG19'!E10:F10</f>
        <v>Power Aviation Strategies</v>
      </c>
      <c r="F47" s="218" t="s">
        <v>73</v>
      </c>
      <c r="G47" s="146" t="s">
        <v>109</v>
      </c>
      <c r="H47" s="130">
        <f>'AGGPAS Inv 001 13AUG19'!G37</f>
        <v>300</v>
      </c>
      <c r="I47" s="219" t="str">
        <f>'AGGPAS Inv 001 13AUG19'!B19</f>
        <v>Data Extraction</v>
      </c>
      <c r="J47" s="130">
        <f>H47</f>
        <v>300</v>
      </c>
      <c r="K47" s="152">
        <v>43724</v>
      </c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16381" s="105" customFormat="1" x14ac:dyDescent="0.2">
      <c r="A48" s="180"/>
      <c r="B48" s="126"/>
      <c r="C48" s="127"/>
      <c r="D48" s="132"/>
      <c r="E48" s="217"/>
      <c r="F48" s="218"/>
      <c r="G48" s="146"/>
      <c r="H48" s="130"/>
      <c r="I48" s="219"/>
      <c r="J48" s="130"/>
      <c r="K48" s="152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16381" s="105" customFormat="1" x14ac:dyDescent="0.2">
      <c r="A49" s="180"/>
      <c r="B49" s="126"/>
      <c r="C49" s="127"/>
      <c r="D49" s="132"/>
      <c r="E49" s="217"/>
      <c r="F49" s="218"/>
      <c r="G49" s="146"/>
      <c r="H49" s="130"/>
      <c r="I49" s="219"/>
      <c r="J49" s="130"/>
      <c r="K49" s="152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16381" s="105" customFormat="1" x14ac:dyDescent="0.2">
      <c r="A50" s="180"/>
      <c r="B50" s="126"/>
      <c r="C50" s="127"/>
      <c r="D50" s="132"/>
      <c r="E50" s="96"/>
      <c r="F50" s="97"/>
      <c r="G50" s="146"/>
      <c r="H50" s="130"/>
      <c r="I50" s="126"/>
      <c r="J50" s="130"/>
      <c r="K50" s="152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16381" ht="15.75" thickBot="1" x14ac:dyDescent="0.3">
      <c r="A51" s="90"/>
      <c r="B51" s="181"/>
      <c r="C51" s="259" t="s">
        <v>25</v>
      </c>
      <c r="D51" s="259"/>
      <c r="E51" s="90"/>
      <c r="F51" s="91"/>
      <c r="G51" s="92"/>
      <c r="H51" s="93">
        <f>SUM(H46:H50)</f>
        <v>768.1</v>
      </c>
      <c r="I51" s="90"/>
      <c r="J51" s="94">
        <f>SUM(J46:J50)</f>
        <v>768.1</v>
      </c>
      <c r="K51" s="95"/>
      <c r="M51"/>
    </row>
    <row r="52" spans="1:16381" s="123" customFormat="1" x14ac:dyDescent="0.2">
      <c r="A52" s="182" t="s">
        <v>92</v>
      </c>
      <c r="B52" s="183"/>
      <c r="C52" s="183"/>
      <c r="D52" s="183"/>
      <c r="E52" s="118"/>
      <c r="F52" s="119"/>
      <c r="G52" s="120"/>
      <c r="H52" s="121"/>
      <c r="I52" s="118"/>
      <c r="J52" s="121"/>
      <c r="K52" s="122"/>
      <c r="M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16381" s="105" customFormat="1" x14ac:dyDescent="0.2">
      <c r="A53" s="131"/>
      <c r="B53" s="126">
        <v>2019</v>
      </c>
      <c r="C53" s="127">
        <v>43730</v>
      </c>
      <c r="D53" s="132" t="s">
        <v>112</v>
      </c>
      <c r="E53" s="225" t="s">
        <v>88</v>
      </c>
      <c r="F53" s="226" t="s">
        <v>73</v>
      </c>
      <c r="G53" s="229" t="s">
        <v>132</v>
      </c>
      <c r="H53" s="130">
        <f>'AGGFFIR ER Inv 002 22SEP19'!G37</f>
        <v>664.9</v>
      </c>
      <c r="I53" s="225" t="s">
        <v>128</v>
      </c>
      <c r="J53" s="130"/>
      <c r="K53" s="305" t="s">
        <v>147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16381" s="105" customFormat="1" x14ac:dyDescent="0.2">
      <c r="A54" s="131"/>
      <c r="B54" s="126"/>
      <c r="C54" s="127"/>
      <c r="D54" s="132"/>
      <c r="E54" s="96"/>
      <c r="F54" s="97"/>
      <c r="G54" s="98"/>
      <c r="H54" s="130"/>
      <c r="I54" s="126"/>
      <c r="J54" s="130"/>
      <c r="K54" s="139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16381" s="105" customFormat="1" x14ac:dyDescent="0.2">
      <c r="A55" s="180"/>
      <c r="B55" s="126"/>
      <c r="C55" s="127"/>
      <c r="D55" s="132"/>
      <c r="E55" s="126"/>
      <c r="F55" s="128"/>
      <c r="G55" s="129"/>
      <c r="H55" s="130"/>
      <c r="I55" s="126"/>
      <c r="J55" s="130"/>
      <c r="K55" s="139"/>
      <c r="L55" s="138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16381" s="105" customFormat="1" x14ac:dyDescent="0.2">
      <c r="A56" s="180"/>
      <c r="B56" s="126"/>
      <c r="C56" s="127"/>
      <c r="D56" s="132"/>
      <c r="E56" s="126"/>
      <c r="F56" s="128"/>
      <c r="G56" s="129"/>
      <c r="H56" s="130"/>
      <c r="I56" s="126"/>
      <c r="J56" s="130"/>
      <c r="K56" s="152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16381" s="105" customFormat="1" x14ac:dyDescent="0.2">
      <c r="A57" s="131"/>
      <c r="B57" s="126"/>
      <c r="C57" s="127"/>
      <c r="D57" s="132"/>
      <c r="E57" s="96"/>
      <c r="F57" s="97"/>
      <c r="G57" s="146"/>
      <c r="H57" s="130"/>
      <c r="I57" s="126"/>
      <c r="J57" s="130"/>
      <c r="K57" s="152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16381" ht="15.75" thickBot="1" x14ac:dyDescent="0.3">
      <c r="A58" s="90"/>
      <c r="B58" s="181"/>
      <c r="C58" s="258" t="s">
        <v>89</v>
      </c>
      <c r="D58" s="258"/>
      <c r="E58" s="90"/>
      <c r="F58" s="91"/>
      <c r="G58" s="92"/>
      <c r="H58" s="93">
        <f>SUM(H53:H57)</f>
        <v>664.9</v>
      </c>
      <c r="I58" s="90"/>
      <c r="J58" s="94">
        <f>SUM(J53:J57)</f>
        <v>0</v>
      </c>
      <c r="K58" s="95"/>
      <c r="M58"/>
    </row>
    <row r="59" spans="1:16381" s="105" customFormat="1" ht="19.5" thickBot="1" x14ac:dyDescent="0.25">
      <c r="A59" s="159" t="s">
        <v>93</v>
      </c>
      <c r="B59" s="160"/>
      <c r="C59" s="160"/>
      <c r="D59" s="161"/>
      <c r="E59" s="162"/>
      <c r="F59" s="163"/>
      <c r="G59" s="164"/>
      <c r="H59" s="165">
        <f>SUM(H44+H51+H58)</f>
        <v>1433</v>
      </c>
      <c r="I59" s="166"/>
      <c r="J59" s="165">
        <f>SUM(J44+J51+J58)</f>
        <v>768.1</v>
      </c>
      <c r="K59" s="168"/>
      <c r="M59" s="104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16381" s="179" customFormat="1" ht="28.5" customHeight="1" x14ac:dyDescent="0.25">
      <c r="A60" s="184" t="s">
        <v>74</v>
      </c>
      <c r="B60" s="110"/>
      <c r="C60" s="111"/>
      <c r="D60" s="112"/>
      <c r="E60" s="110"/>
      <c r="F60" s="113"/>
      <c r="G60" s="114"/>
      <c r="H60" s="110"/>
      <c r="I60" s="115"/>
      <c r="J60" s="116"/>
      <c r="K60" s="117"/>
      <c r="L60" s="169"/>
      <c r="M60" s="170"/>
      <c r="N60" s="171"/>
      <c r="O60" s="172"/>
      <c r="P60" s="170"/>
      <c r="Q60" s="173"/>
      <c r="R60" s="173"/>
      <c r="S60" s="170"/>
      <c r="T60" s="174"/>
      <c r="U60" s="175"/>
      <c r="V60" s="170"/>
      <c r="W60" s="176"/>
      <c r="X60" s="177"/>
      <c r="Y60" s="178"/>
      <c r="Z60" s="169"/>
      <c r="AA60" s="170"/>
      <c r="AB60" s="171"/>
      <c r="AC60" s="172"/>
      <c r="AD60" s="170"/>
      <c r="AE60" s="173"/>
      <c r="AF60" s="173"/>
      <c r="AG60" s="170"/>
      <c r="AH60" s="174"/>
      <c r="AI60" s="175"/>
      <c r="AJ60" s="170"/>
      <c r="AK60" s="176"/>
      <c r="AL60" s="177"/>
      <c r="AM60" s="178"/>
      <c r="AN60" s="169"/>
      <c r="AO60" s="170"/>
      <c r="AP60" s="171"/>
      <c r="AQ60" s="172"/>
      <c r="AR60" s="170"/>
      <c r="AS60" s="173"/>
      <c r="AT60" s="173"/>
      <c r="AU60" s="170"/>
      <c r="AV60" s="174"/>
      <c r="AW60" s="175"/>
      <c r="AX60" s="170"/>
      <c r="AY60" s="176"/>
      <c r="AZ60" s="177"/>
      <c r="BA60" s="178"/>
      <c r="BB60" s="169"/>
      <c r="BC60" s="170"/>
      <c r="BD60" s="171"/>
      <c r="BE60" s="172"/>
      <c r="BF60" s="170"/>
      <c r="BG60" s="173"/>
      <c r="BH60" s="173"/>
      <c r="BI60" s="170"/>
      <c r="BJ60" s="174"/>
      <c r="BK60" s="175"/>
      <c r="BL60" s="170"/>
      <c r="BM60" s="176"/>
      <c r="BN60" s="177"/>
      <c r="BO60" s="178"/>
      <c r="BP60" s="169"/>
      <c r="BQ60" s="170"/>
      <c r="BR60" s="171"/>
      <c r="BS60" s="172"/>
      <c r="BT60" s="170"/>
      <c r="BU60" s="173"/>
      <c r="BV60" s="173"/>
      <c r="BW60" s="170"/>
      <c r="BX60" s="174"/>
      <c r="BY60" s="175"/>
      <c r="BZ60" s="170"/>
      <c r="CA60" s="176"/>
      <c r="CB60" s="177"/>
      <c r="CC60" s="178"/>
      <c r="CD60" s="169"/>
      <c r="CE60" s="170"/>
      <c r="CF60" s="171"/>
      <c r="CG60" s="172"/>
      <c r="CH60" s="170"/>
      <c r="CI60" s="173"/>
      <c r="CJ60" s="173"/>
      <c r="CK60" s="170"/>
      <c r="CL60" s="174"/>
      <c r="CM60" s="175"/>
      <c r="CN60" s="170"/>
      <c r="CO60" s="176"/>
      <c r="CP60" s="177"/>
      <c r="CQ60" s="178"/>
      <c r="CR60" s="169"/>
      <c r="CS60" s="170"/>
      <c r="CT60" s="171"/>
      <c r="CU60" s="172"/>
      <c r="CV60" s="170"/>
      <c r="CW60" s="173"/>
      <c r="CX60" s="173"/>
      <c r="CY60" s="170"/>
      <c r="CZ60" s="174"/>
      <c r="DA60" s="175"/>
      <c r="DB60" s="170"/>
      <c r="DC60" s="176"/>
      <c r="DD60" s="177"/>
      <c r="DE60" s="178"/>
      <c r="DF60" s="169"/>
      <c r="DG60" s="170"/>
      <c r="DH60" s="171"/>
      <c r="DI60" s="172"/>
      <c r="DJ60" s="170"/>
      <c r="DK60" s="173"/>
      <c r="DL60" s="173"/>
      <c r="DM60" s="170"/>
      <c r="DN60" s="174"/>
      <c r="DO60" s="175"/>
      <c r="DP60" s="170"/>
      <c r="DQ60" s="176"/>
      <c r="DR60" s="177"/>
      <c r="DS60" s="178"/>
      <c r="DT60" s="169"/>
      <c r="DU60" s="170"/>
      <c r="DV60" s="171"/>
      <c r="DW60" s="172"/>
      <c r="DX60" s="170"/>
      <c r="DY60" s="173"/>
      <c r="DZ60" s="173"/>
      <c r="EA60" s="170"/>
      <c r="EB60" s="174"/>
      <c r="EC60" s="175"/>
      <c r="ED60" s="170"/>
      <c r="EE60" s="176"/>
      <c r="EF60" s="177"/>
      <c r="EG60" s="178"/>
      <c r="EH60" s="169"/>
      <c r="EI60" s="170"/>
      <c r="EJ60" s="171"/>
      <c r="EK60" s="172"/>
      <c r="EL60" s="170"/>
      <c r="EM60" s="173"/>
      <c r="EN60" s="173"/>
      <c r="EO60" s="170"/>
      <c r="EP60" s="174"/>
      <c r="EQ60" s="175"/>
      <c r="ER60" s="170"/>
      <c r="ES60" s="176"/>
      <c r="ET60" s="177"/>
      <c r="EU60" s="178"/>
      <c r="EV60" s="169"/>
      <c r="EW60" s="170"/>
      <c r="EX60" s="171"/>
      <c r="EY60" s="172"/>
      <c r="EZ60" s="170"/>
      <c r="FA60" s="173"/>
      <c r="FB60" s="173"/>
      <c r="FC60" s="170"/>
      <c r="FD60" s="174"/>
      <c r="FE60" s="175"/>
      <c r="FF60" s="170"/>
      <c r="FG60" s="176"/>
      <c r="FH60" s="177"/>
      <c r="FI60" s="178"/>
      <c r="FJ60" s="169"/>
      <c r="FK60" s="170"/>
      <c r="FL60" s="171"/>
      <c r="FM60" s="172"/>
      <c r="FN60" s="170"/>
      <c r="FO60" s="173"/>
      <c r="FP60" s="173"/>
      <c r="FQ60" s="170"/>
      <c r="FR60" s="174"/>
      <c r="FS60" s="175"/>
      <c r="FT60" s="170"/>
      <c r="FU60" s="176"/>
      <c r="FV60" s="177"/>
      <c r="FW60" s="178"/>
      <c r="FX60" s="169"/>
      <c r="FY60" s="170"/>
      <c r="FZ60" s="171"/>
      <c r="GA60" s="172"/>
      <c r="GB60" s="170"/>
      <c r="GC60" s="173"/>
      <c r="GD60" s="173"/>
      <c r="GE60" s="170"/>
      <c r="GF60" s="174"/>
      <c r="GG60" s="175"/>
      <c r="GH60" s="170"/>
      <c r="GI60" s="176"/>
      <c r="GJ60" s="177"/>
      <c r="GK60" s="178"/>
      <c r="GL60" s="169"/>
      <c r="GM60" s="170"/>
      <c r="GN60" s="171"/>
      <c r="GO60" s="172"/>
      <c r="GP60" s="170"/>
      <c r="GQ60" s="173"/>
      <c r="GR60" s="173"/>
      <c r="GS60" s="170"/>
      <c r="GT60" s="174"/>
      <c r="GU60" s="175"/>
      <c r="GV60" s="170"/>
      <c r="GW60" s="176"/>
      <c r="GX60" s="177"/>
      <c r="GY60" s="178"/>
      <c r="GZ60" s="169"/>
      <c r="HA60" s="170"/>
      <c r="HB60" s="171"/>
      <c r="HC60" s="172"/>
      <c r="HD60" s="170"/>
      <c r="HE60" s="173"/>
      <c r="HF60" s="173"/>
      <c r="HG60" s="170"/>
      <c r="HH60" s="174"/>
      <c r="HI60" s="175"/>
      <c r="HJ60" s="170"/>
      <c r="HK60" s="176"/>
      <c r="HL60" s="177"/>
      <c r="HM60" s="178"/>
      <c r="HN60" s="169"/>
      <c r="HO60" s="170"/>
      <c r="HP60" s="171"/>
      <c r="HQ60" s="172"/>
      <c r="HR60" s="170"/>
      <c r="HS60" s="173"/>
      <c r="HT60" s="173"/>
      <c r="HU60" s="170"/>
      <c r="HV60" s="174"/>
      <c r="HW60" s="175"/>
      <c r="HX60" s="170"/>
      <c r="HY60" s="176"/>
      <c r="HZ60" s="177"/>
      <c r="IA60" s="178"/>
      <c r="IB60" s="169"/>
      <c r="IC60" s="170"/>
      <c r="ID60" s="171"/>
      <c r="IE60" s="172"/>
      <c r="IF60" s="170"/>
      <c r="IG60" s="173"/>
      <c r="IH60" s="173"/>
      <c r="II60" s="170"/>
      <c r="IJ60" s="174"/>
      <c r="IK60" s="175"/>
      <c r="IL60" s="170"/>
      <c r="IM60" s="176"/>
      <c r="IN60" s="177"/>
      <c r="IO60" s="178"/>
      <c r="IP60" s="169"/>
      <c r="IQ60" s="170"/>
      <c r="IR60" s="171"/>
      <c r="IS60" s="172"/>
      <c r="IT60" s="170"/>
      <c r="IU60" s="173"/>
      <c r="IV60" s="173"/>
      <c r="IW60" s="170"/>
      <c r="IX60" s="174"/>
      <c r="IY60" s="175"/>
      <c r="IZ60" s="170"/>
      <c r="JA60" s="176"/>
      <c r="JB60" s="177"/>
      <c r="JC60" s="178"/>
      <c r="JD60" s="169"/>
      <c r="JE60" s="170"/>
      <c r="JF60" s="171"/>
      <c r="JG60" s="172"/>
      <c r="JH60" s="170"/>
      <c r="JI60" s="173"/>
      <c r="JJ60" s="173"/>
      <c r="JK60" s="170"/>
      <c r="JL60" s="174"/>
      <c r="JM60" s="175"/>
      <c r="JN60" s="170"/>
      <c r="JO60" s="176"/>
      <c r="JP60" s="177"/>
      <c r="JQ60" s="178"/>
      <c r="JR60" s="169"/>
      <c r="JS60" s="170"/>
      <c r="JT60" s="171"/>
      <c r="JU60" s="172"/>
      <c r="JV60" s="170"/>
      <c r="JW60" s="173"/>
      <c r="JX60" s="173"/>
      <c r="JY60" s="170"/>
      <c r="JZ60" s="174"/>
      <c r="KA60" s="175"/>
      <c r="KB60" s="170"/>
      <c r="KC60" s="176"/>
      <c r="KD60" s="177"/>
      <c r="KE60" s="178"/>
      <c r="KF60" s="169"/>
      <c r="KG60" s="170"/>
      <c r="KH60" s="171"/>
      <c r="KI60" s="172"/>
      <c r="KJ60" s="170"/>
      <c r="KK60" s="173"/>
      <c r="KL60" s="173"/>
      <c r="KM60" s="170"/>
      <c r="KN60" s="174"/>
      <c r="KO60" s="175"/>
      <c r="KP60" s="170"/>
      <c r="KQ60" s="176"/>
      <c r="KR60" s="177"/>
      <c r="KS60" s="178"/>
      <c r="KT60" s="169"/>
      <c r="KU60" s="170"/>
      <c r="KV60" s="171"/>
      <c r="KW60" s="172"/>
      <c r="KX60" s="170"/>
      <c r="KY60" s="173"/>
      <c r="KZ60" s="173"/>
      <c r="LA60" s="170"/>
      <c r="LB60" s="174"/>
      <c r="LC60" s="175"/>
      <c r="LD60" s="170"/>
      <c r="LE60" s="176"/>
      <c r="LF60" s="177"/>
      <c r="LG60" s="178"/>
      <c r="LH60" s="169"/>
      <c r="LI60" s="170"/>
      <c r="LJ60" s="171"/>
      <c r="LK60" s="172"/>
      <c r="LL60" s="170"/>
      <c r="LM60" s="173"/>
      <c r="LN60" s="173"/>
      <c r="LO60" s="170"/>
      <c r="LP60" s="174"/>
      <c r="LQ60" s="175"/>
      <c r="LR60" s="170"/>
      <c r="LS60" s="176"/>
      <c r="LT60" s="177"/>
      <c r="LU60" s="178"/>
      <c r="LV60" s="169"/>
      <c r="LW60" s="170"/>
      <c r="LX60" s="171"/>
      <c r="LY60" s="172"/>
      <c r="LZ60" s="170"/>
      <c r="MA60" s="173"/>
      <c r="MB60" s="173"/>
      <c r="MC60" s="170"/>
      <c r="MD60" s="174"/>
      <c r="ME60" s="175"/>
      <c r="MF60" s="170"/>
      <c r="MG60" s="176"/>
      <c r="MH60" s="177"/>
      <c r="MI60" s="178"/>
      <c r="MJ60" s="169"/>
      <c r="MK60" s="170"/>
      <c r="ML60" s="171"/>
      <c r="MM60" s="172"/>
      <c r="MN60" s="170"/>
      <c r="MO60" s="173"/>
      <c r="MP60" s="173"/>
      <c r="MQ60" s="170"/>
      <c r="MR60" s="174"/>
      <c r="MS60" s="175"/>
      <c r="MT60" s="170"/>
      <c r="MU60" s="176"/>
      <c r="MV60" s="177"/>
      <c r="MW60" s="178"/>
      <c r="MX60" s="169"/>
      <c r="MY60" s="170"/>
      <c r="MZ60" s="171"/>
      <c r="NA60" s="172"/>
      <c r="NB60" s="170"/>
      <c r="NC60" s="173"/>
      <c r="ND60" s="173"/>
      <c r="NE60" s="170"/>
      <c r="NF60" s="174"/>
      <c r="NG60" s="175"/>
      <c r="NH60" s="170"/>
      <c r="NI60" s="176"/>
      <c r="NJ60" s="177"/>
      <c r="NK60" s="178"/>
      <c r="NL60" s="169"/>
      <c r="NM60" s="170"/>
      <c r="NN60" s="171"/>
      <c r="NO60" s="172"/>
      <c r="NP60" s="170"/>
      <c r="NQ60" s="173"/>
      <c r="NR60" s="173"/>
      <c r="NS60" s="170"/>
      <c r="NT60" s="174"/>
      <c r="NU60" s="175"/>
      <c r="NV60" s="170"/>
      <c r="NW60" s="176"/>
      <c r="NX60" s="177"/>
      <c r="NY60" s="178"/>
      <c r="NZ60" s="169"/>
      <c r="OA60" s="170"/>
      <c r="OB60" s="171"/>
      <c r="OC60" s="172"/>
      <c r="OD60" s="170"/>
      <c r="OE60" s="173"/>
      <c r="OF60" s="173"/>
      <c r="OG60" s="170"/>
      <c r="OH60" s="174"/>
      <c r="OI60" s="175"/>
      <c r="OJ60" s="170"/>
      <c r="OK60" s="176"/>
      <c r="OL60" s="177"/>
      <c r="OM60" s="178"/>
      <c r="ON60" s="169"/>
      <c r="OO60" s="170"/>
      <c r="OP60" s="171"/>
      <c r="OQ60" s="172"/>
      <c r="OR60" s="170"/>
      <c r="OS60" s="173"/>
      <c r="OT60" s="173"/>
      <c r="OU60" s="170"/>
      <c r="OV60" s="174"/>
      <c r="OW60" s="175"/>
      <c r="OX60" s="170"/>
      <c r="OY60" s="176"/>
      <c r="OZ60" s="177"/>
      <c r="PA60" s="178"/>
      <c r="PB60" s="169"/>
      <c r="PC60" s="170"/>
      <c r="PD60" s="171"/>
      <c r="PE60" s="172"/>
      <c r="PF60" s="170"/>
      <c r="PG60" s="173"/>
      <c r="PH60" s="173"/>
      <c r="PI60" s="170"/>
      <c r="PJ60" s="174"/>
      <c r="PK60" s="175"/>
      <c r="PL60" s="170"/>
      <c r="PM60" s="176"/>
      <c r="PN60" s="177"/>
      <c r="PO60" s="178"/>
      <c r="PP60" s="169"/>
      <c r="PQ60" s="170"/>
      <c r="PR60" s="171"/>
      <c r="PS60" s="172"/>
      <c r="PT60" s="170"/>
      <c r="PU60" s="173"/>
      <c r="PV60" s="173"/>
      <c r="PW60" s="170"/>
      <c r="PX60" s="174"/>
      <c r="PY60" s="175"/>
      <c r="PZ60" s="170"/>
      <c r="QA60" s="176"/>
      <c r="QB60" s="177"/>
      <c r="QC60" s="178"/>
      <c r="QD60" s="169"/>
      <c r="QE60" s="170"/>
      <c r="QF60" s="171"/>
      <c r="QG60" s="172"/>
      <c r="QH60" s="170"/>
      <c r="QI60" s="173"/>
      <c r="QJ60" s="173"/>
      <c r="QK60" s="170"/>
      <c r="QL60" s="174"/>
      <c r="QM60" s="175"/>
      <c r="QN60" s="170"/>
      <c r="QO60" s="176"/>
      <c r="QP60" s="177"/>
      <c r="QQ60" s="178"/>
      <c r="QR60" s="169"/>
      <c r="QS60" s="170"/>
      <c r="QT60" s="171"/>
      <c r="QU60" s="172"/>
      <c r="QV60" s="170"/>
      <c r="QW60" s="173"/>
      <c r="QX60" s="173"/>
      <c r="QY60" s="170"/>
      <c r="QZ60" s="174"/>
      <c r="RA60" s="175"/>
      <c r="RB60" s="170"/>
      <c r="RC60" s="176"/>
      <c r="RD60" s="177"/>
      <c r="RE60" s="178"/>
      <c r="RF60" s="169"/>
      <c r="RG60" s="170"/>
      <c r="RH60" s="171"/>
      <c r="RI60" s="172"/>
      <c r="RJ60" s="170"/>
      <c r="RK60" s="173"/>
      <c r="RL60" s="173"/>
      <c r="RM60" s="170"/>
      <c r="RN60" s="174"/>
      <c r="RO60" s="175"/>
      <c r="RP60" s="170"/>
      <c r="RQ60" s="176"/>
      <c r="RR60" s="177"/>
      <c r="RS60" s="178"/>
      <c r="RT60" s="169"/>
      <c r="RU60" s="170"/>
      <c r="RV60" s="171"/>
      <c r="RW60" s="172"/>
      <c r="RX60" s="170"/>
      <c r="RY60" s="173"/>
      <c r="RZ60" s="173"/>
      <c r="SA60" s="170"/>
      <c r="SB60" s="174"/>
      <c r="SC60" s="175"/>
      <c r="SD60" s="170"/>
      <c r="SE60" s="176"/>
      <c r="SF60" s="177"/>
      <c r="SG60" s="178"/>
      <c r="SH60" s="169"/>
      <c r="SI60" s="170"/>
      <c r="SJ60" s="171"/>
      <c r="SK60" s="172"/>
      <c r="SL60" s="170"/>
      <c r="SM60" s="173"/>
      <c r="SN60" s="173"/>
      <c r="SO60" s="170"/>
      <c r="SP60" s="174"/>
      <c r="SQ60" s="175"/>
      <c r="SR60" s="170"/>
      <c r="SS60" s="176"/>
      <c r="ST60" s="177"/>
      <c r="SU60" s="178"/>
      <c r="SV60" s="169"/>
      <c r="SW60" s="170"/>
      <c r="SX60" s="171"/>
      <c r="SY60" s="172"/>
      <c r="SZ60" s="170"/>
      <c r="TA60" s="173"/>
      <c r="TB60" s="173"/>
      <c r="TC60" s="170"/>
      <c r="TD60" s="174"/>
      <c r="TE60" s="175"/>
      <c r="TF60" s="170"/>
      <c r="TG60" s="176"/>
      <c r="TH60" s="177"/>
      <c r="TI60" s="178"/>
      <c r="TJ60" s="169"/>
      <c r="TK60" s="170"/>
      <c r="TL60" s="171"/>
      <c r="TM60" s="172"/>
      <c r="TN60" s="170"/>
      <c r="TO60" s="173"/>
      <c r="TP60" s="173"/>
      <c r="TQ60" s="170"/>
      <c r="TR60" s="174"/>
      <c r="TS60" s="175"/>
      <c r="TT60" s="170"/>
      <c r="TU60" s="176"/>
      <c r="TV60" s="177"/>
      <c r="TW60" s="178"/>
      <c r="TX60" s="169"/>
      <c r="TY60" s="170"/>
      <c r="TZ60" s="171"/>
      <c r="UA60" s="172"/>
      <c r="UB60" s="170"/>
      <c r="UC60" s="173"/>
      <c r="UD60" s="173"/>
      <c r="UE60" s="170"/>
      <c r="UF60" s="174"/>
      <c r="UG60" s="175"/>
      <c r="UH60" s="170"/>
      <c r="UI60" s="176"/>
      <c r="UJ60" s="177"/>
      <c r="UK60" s="178"/>
      <c r="UL60" s="169"/>
      <c r="UM60" s="170"/>
      <c r="UN60" s="171"/>
      <c r="UO60" s="172"/>
      <c r="UP60" s="170"/>
      <c r="UQ60" s="173"/>
      <c r="UR60" s="173"/>
      <c r="US60" s="170"/>
      <c r="UT60" s="174"/>
      <c r="UU60" s="175"/>
      <c r="UV60" s="170"/>
      <c r="UW60" s="176"/>
      <c r="UX60" s="177"/>
      <c r="UY60" s="178"/>
      <c r="UZ60" s="169"/>
      <c r="VA60" s="170"/>
      <c r="VB60" s="171"/>
      <c r="VC60" s="172"/>
      <c r="VD60" s="170"/>
      <c r="VE60" s="173"/>
      <c r="VF60" s="173"/>
      <c r="VG60" s="170"/>
      <c r="VH60" s="174"/>
      <c r="VI60" s="175"/>
      <c r="VJ60" s="170"/>
      <c r="VK60" s="176"/>
      <c r="VL60" s="177"/>
      <c r="VM60" s="178"/>
      <c r="VN60" s="169"/>
      <c r="VO60" s="170"/>
      <c r="VP60" s="171"/>
      <c r="VQ60" s="172"/>
      <c r="VR60" s="170"/>
      <c r="VS60" s="173"/>
      <c r="VT60" s="173"/>
      <c r="VU60" s="170"/>
      <c r="VV60" s="174"/>
      <c r="VW60" s="175"/>
      <c r="VX60" s="170"/>
      <c r="VY60" s="176"/>
      <c r="VZ60" s="177"/>
      <c r="WA60" s="178"/>
      <c r="WB60" s="169"/>
      <c r="WC60" s="170"/>
      <c r="WD60" s="171"/>
      <c r="WE60" s="172"/>
      <c r="WF60" s="170"/>
      <c r="WG60" s="173"/>
      <c r="WH60" s="173"/>
      <c r="WI60" s="170"/>
      <c r="WJ60" s="174"/>
      <c r="WK60" s="175"/>
      <c r="WL60" s="170"/>
      <c r="WM60" s="176"/>
      <c r="WN60" s="177"/>
      <c r="WO60" s="178"/>
      <c r="WP60" s="169"/>
      <c r="WQ60" s="170"/>
      <c r="WR60" s="171"/>
      <c r="WS60" s="172"/>
      <c r="WT60" s="170"/>
      <c r="WU60" s="173"/>
      <c r="WV60" s="173"/>
      <c r="WW60" s="170"/>
      <c r="WX60" s="174"/>
      <c r="WY60" s="175"/>
      <c r="WZ60" s="170"/>
      <c r="XA60" s="176"/>
      <c r="XB60" s="177"/>
      <c r="XC60" s="178"/>
      <c r="XD60" s="169"/>
      <c r="XE60" s="170"/>
      <c r="XF60" s="171"/>
      <c r="XG60" s="172"/>
      <c r="XH60" s="170"/>
      <c r="XI60" s="173"/>
      <c r="XJ60" s="173"/>
      <c r="XK60" s="170"/>
      <c r="XL60" s="174"/>
      <c r="XM60" s="175"/>
      <c r="XN60" s="170"/>
      <c r="XO60" s="176"/>
      <c r="XP60" s="177"/>
      <c r="XQ60" s="178"/>
      <c r="XR60" s="169"/>
      <c r="XS60" s="170"/>
      <c r="XT60" s="171"/>
      <c r="XU60" s="172"/>
      <c r="XV60" s="170"/>
      <c r="XW60" s="173"/>
      <c r="XX60" s="173"/>
      <c r="XY60" s="170"/>
      <c r="XZ60" s="174"/>
      <c r="YA60" s="175"/>
      <c r="YB60" s="170"/>
      <c r="YC60" s="176"/>
      <c r="YD60" s="177"/>
      <c r="YE60" s="178"/>
      <c r="YF60" s="169"/>
      <c r="YG60" s="170"/>
      <c r="YH60" s="171"/>
      <c r="YI60" s="172"/>
      <c r="YJ60" s="170"/>
      <c r="YK60" s="173"/>
      <c r="YL60" s="173"/>
      <c r="YM60" s="170"/>
      <c r="YN60" s="174"/>
      <c r="YO60" s="175"/>
      <c r="YP60" s="170"/>
      <c r="YQ60" s="176"/>
      <c r="YR60" s="177"/>
      <c r="YS60" s="178"/>
      <c r="YT60" s="169"/>
      <c r="YU60" s="170"/>
      <c r="YV60" s="171"/>
      <c r="YW60" s="172"/>
      <c r="YX60" s="170"/>
      <c r="YY60" s="173"/>
      <c r="YZ60" s="173"/>
      <c r="ZA60" s="170"/>
      <c r="ZB60" s="174"/>
      <c r="ZC60" s="175"/>
      <c r="ZD60" s="170"/>
      <c r="ZE60" s="176"/>
      <c r="ZF60" s="177"/>
      <c r="ZG60" s="178"/>
      <c r="ZH60" s="169"/>
      <c r="ZI60" s="170"/>
      <c r="ZJ60" s="171"/>
      <c r="ZK60" s="172"/>
      <c r="ZL60" s="170"/>
      <c r="ZM60" s="173"/>
      <c r="ZN60" s="173"/>
      <c r="ZO60" s="170"/>
      <c r="ZP60" s="174"/>
      <c r="ZQ60" s="175"/>
      <c r="ZR60" s="170"/>
      <c r="ZS60" s="176"/>
      <c r="ZT60" s="177"/>
      <c r="ZU60" s="178"/>
      <c r="ZV60" s="169"/>
      <c r="ZW60" s="170"/>
      <c r="ZX60" s="171"/>
      <c r="ZY60" s="172"/>
      <c r="ZZ60" s="170"/>
      <c r="AAA60" s="173"/>
      <c r="AAB60" s="173"/>
      <c r="AAC60" s="170"/>
      <c r="AAD60" s="174"/>
      <c r="AAE60" s="175"/>
      <c r="AAF60" s="170"/>
      <c r="AAG60" s="176"/>
      <c r="AAH60" s="177"/>
      <c r="AAI60" s="178"/>
      <c r="AAJ60" s="169"/>
      <c r="AAK60" s="170"/>
      <c r="AAL60" s="171"/>
      <c r="AAM60" s="172"/>
      <c r="AAN60" s="170"/>
      <c r="AAO60" s="173"/>
      <c r="AAP60" s="173"/>
      <c r="AAQ60" s="170"/>
      <c r="AAR60" s="174"/>
      <c r="AAS60" s="175"/>
      <c r="AAT60" s="170"/>
      <c r="AAU60" s="176"/>
      <c r="AAV60" s="177"/>
      <c r="AAW60" s="178"/>
      <c r="AAX60" s="169"/>
      <c r="AAY60" s="170"/>
      <c r="AAZ60" s="171"/>
      <c r="ABA60" s="172"/>
      <c r="ABB60" s="170"/>
      <c r="ABC60" s="173"/>
      <c r="ABD60" s="173"/>
      <c r="ABE60" s="170"/>
      <c r="ABF60" s="174"/>
      <c r="ABG60" s="175"/>
      <c r="ABH60" s="170"/>
      <c r="ABI60" s="176"/>
      <c r="ABJ60" s="177"/>
      <c r="ABK60" s="178"/>
      <c r="ABL60" s="169"/>
      <c r="ABM60" s="170"/>
      <c r="ABN60" s="171"/>
      <c r="ABO60" s="172"/>
      <c r="ABP60" s="170"/>
      <c r="ABQ60" s="173"/>
      <c r="ABR60" s="173"/>
      <c r="ABS60" s="170"/>
      <c r="ABT60" s="174"/>
      <c r="ABU60" s="175"/>
      <c r="ABV60" s="170"/>
      <c r="ABW60" s="176"/>
      <c r="ABX60" s="177"/>
      <c r="ABY60" s="178"/>
      <c r="ABZ60" s="169"/>
      <c r="ACA60" s="170"/>
      <c r="ACB60" s="171"/>
      <c r="ACC60" s="172"/>
      <c r="ACD60" s="170"/>
      <c r="ACE60" s="173"/>
      <c r="ACF60" s="173"/>
      <c r="ACG60" s="170"/>
      <c r="ACH60" s="174"/>
      <c r="ACI60" s="175"/>
      <c r="ACJ60" s="170"/>
      <c r="ACK60" s="176"/>
      <c r="ACL60" s="177"/>
      <c r="ACM60" s="178"/>
      <c r="ACN60" s="169"/>
      <c r="ACO60" s="170"/>
      <c r="ACP60" s="171"/>
      <c r="ACQ60" s="172"/>
      <c r="ACR60" s="170"/>
      <c r="ACS60" s="173"/>
      <c r="ACT60" s="173"/>
      <c r="ACU60" s="170"/>
      <c r="ACV60" s="174"/>
      <c r="ACW60" s="175"/>
      <c r="ACX60" s="170"/>
      <c r="ACY60" s="176"/>
      <c r="ACZ60" s="177"/>
      <c r="ADA60" s="178"/>
      <c r="ADB60" s="169"/>
      <c r="ADC60" s="170"/>
      <c r="ADD60" s="171"/>
      <c r="ADE60" s="172"/>
      <c r="ADF60" s="170"/>
      <c r="ADG60" s="173"/>
      <c r="ADH60" s="173"/>
      <c r="ADI60" s="170"/>
      <c r="ADJ60" s="174"/>
      <c r="ADK60" s="175"/>
      <c r="ADL60" s="170"/>
      <c r="ADM60" s="176"/>
      <c r="ADN60" s="177"/>
      <c r="ADO60" s="178"/>
      <c r="ADP60" s="169"/>
      <c r="ADQ60" s="170"/>
      <c r="ADR60" s="171"/>
      <c r="ADS60" s="172"/>
      <c r="ADT60" s="170"/>
      <c r="ADU60" s="173"/>
      <c r="ADV60" s="173"/>
      <c r="ADW60" s="170"/>
      <c r="ADX60" s="174"/>
      <c r="ADY60" s="175"/>
      <c r="ADZ60" s="170"/>
      <c r="AEA60" s="176"/>
      <c r="AEB60" s="177"/>
      <c r="AEC60" s="178"/>
      <c r="AED60" s="169"/>
      <c r="AEE60" s="170"/>
      <c r="AEF60" s="171"/>
      <c r="AEG60" s="172"/>
      <c r="AEH60" s="170"/>
      <c r="AEI60" s="173"/>
      <c r="AEJ60" s="173"/>
      <c r="AEK60" s="170"/>
      <c r="AEL60" s="174"/>
      <c r="AEM60" s="175"/>
      <c r="AEN60" s="170"/>
      <c r="AEO60" s="176"/>
      <c r="AEP60" s="177"/>
      <c r="AEQ60" s="178"/>
      <c r="AER60" s="169"/>
      <c r="AES60" s="170"/>
      <c r="AET60" s="171"/>
      <c r="AEU60" s="172"/>
      <c r="AEV60" s="170"/>
      <c r="AEW60" s="173"/>
      <c r="AEX60" s="173"/>
      <c r="AEY60" s="170"/>
      <c r="AEZ60" s="174"/>
      <c r="AFA60" s="175"/>
      <c r="AFB60" s="170"/>
      <c r="AFC60" s="176"/>
      <c r="AFD60" s="177"/>
      <c r="AFE60" s="178"/>
      <c r="AFF60" s="169"/>
      <c r="AFG60" s="170"/>
      <c r="AFH60" s="171"/>
      <c r="AFI60" s="172"/>
      <c r="AFJ60" s="170"/>
      <c r="AFK60" s="173"/>
      <c r="AFL60" s="173"/>
      <c r="AFM60" s="170"/>
      <c r="AFN60" s="174"/>
      <c r="AFO60" s="175"/>
      <c r="AFP60" s="170"/>
      <c r="AFQ60" s="176"/>
      <c r="AFR60" s="177"/>
      <c r="AFS60" s="178"/>
      <c r="AFT60" s="169"/>
      <c r="AFU60" s="170"/>
      <c r="AFV60" s="171"/>
      <c r="AFW60" s="172"/>
      <c r="AFX60" s="170"/>
      <c r="AFY60" s="173"/>
      <c r="AFZ60" s="173"/>
      <c r="AGA60" s="170"/>
      <c r="AGB60" s="174"/>
      <c r="AGC60" s="175"/>
      <c r="AGD60" s="170"/>
      <c r="AGE60" s="176"/>
      <c r="AGF60" s="177"/>
      <c r="AGG60" s="178"/>
      <c r="AGH60" s="169"/>
      <c r="AGI60" s="170"/>
      <c r="AGJ60" s="171"/>
      <c r="AGK60" s="172"/>
      <c r="AGL60" s="170"/>
      <c r="AGM60" s="173"/>
      <c r="AGN60" s="173"/>
      <c r="AGO60" s="170"/>
      <c r="AGP60" s="174"/>
      <c r="AGQ60" s="175"/>
      <c r="AGR60" s="170"/>
      <c r="AGS60" s="176"/>
      <c r="AGT60" s="177"/>
      <c r="AGU60" s="178"/>
      <c r="AGV60" s="169"/>
      <c r="AGW60" s="170"/>
      <c r="AGX60" s="171"/>
      <c r="AGY60" s="172"/>
      <c r="AGZ60" s="170"/>
      <c r="AHA60" s="173"/>
      <c r="AHB60" s="173"/>
      <c r="AHC60" s="170"/>
      <c r="AHD60" s="174"/>
      <c r="AHE60" s="175"/>
      <c r="AHF60" s="170"/>
      <c r="AHG60" s="176"/>
      <c r="AHH60" s="177"/>
      <c r="AHI60" s="178"/>
      <c r="AHJ60" s="169"/>
      <c r="AHK60" s="170"/>
      <c r="AHL60" s="171"/>
      <c r="AHM60" s="172"/>
      <c r="AHN60" s="170"/>
      <c r="AHO60" s="173"/>
      <c r="AHP60" s="173"/>
      <c r="AHQ60" s="170"/>
      <c r="AHR60" s="174"/>
      <c r="AHS60" s="175"/>
      <c r="AHT60" s="170"/>
      <c r="AHU60" s="176"/>
      <c r="AHV60" s="177"/>
      <c r="AHW60" s="178"/>
      <c r="AHX60" s="169"/>
      <c r="AHY60" s="170"/>
      <c r="AHZ60" s="171"/>
      <c r="AIA60" s="172"/>
      <c r="AIB60" s="170"/>
      <c r="AIC60" s="173"/>
      <c r="AID60" s="173"/>
      <c r="AIE60" s="170"/>
      <c r="AIF60" s="174"/>
      <c r="AIG60" s="175"/>
      <c r="AIH60" s="170"/>
      <c r="AII60" s="176"/>
      <c r="AIJ60" s="177"/>
      <c r="AIK60" s="178"/>
      <c r="AIL60" s="169"/>
      <c r="AIM60" s="170"/>
      <c r="AIN60" s="171"/>
      <c r="AIO60" s="172"/>
      <c r="AIP60" s="170"/>
      <c r="AIQ60" s="173"/>
      <c r="AIR60" s="173"/>
      <c r="AIS60" s="170"/>
      <c r="AIT60" s="174"/>
      <c r="AIU60" s="175"/>
      <c r="AIV60" s="170"/>
      <c r="AIW60" s="176"/>
      <c r="AIX60" s="177"/>
      <c r="AIY60" s="178"/>
      <c r="AIZ60" s="169"/>
      <c r="AJA60" s="170"/>
      <c r="AJB60" s="171"/>
      <c r="AJC60" s="172"/>
      <c r="AJD60" s="170"/>
      <c r="AJE60" s="173"/>
      <c r="AJF60" s="173"/>
      <c r="AJG60" s="170"/>
      <c r="AJH60" s="174"/>
      <c r="AJI60" s="175"/>
      <c r="AJJ60" s="170"/>
      <c r="AJK60" s="176"/>
      <c r="AJL60" s="177"/>
      <c r="AJM60" s="178"/>
      <c r="AJN60" s="169"/>
      <c r="AJO60" s="170"/>
      <c r="AJP60" s="171"/>
      <c r="AJQ60" s="172"/>
      <c r="AJR60" s="170"/>
      <c r="AJS60" s="173"/>
      <c r="AJT60" s="173"/>
      <c r="AJU60" s="170"/>
      <c r="AJV60" s="174"/>
      <c r="AJW60" s="175"/>
      <c r="AJX60" s="170"/>
      <c r="AJY60" s="176"/>
      <c r="AJZ60" s="177"/>
      <c r="AKA60" s="178"/>
      <c r="AKB60" s="169"/>
      <c r="AKC60" s="170"/>
      <c r="AKD60" s="171"/>
      <c r="AKE60" s="172"/>
      <c r="AKF60" s="170"/>
      <c r="AKG60" s="173"/>
      <c r="AKH60" s="173"/>
      <c r="AKI60" s="170"/>
      <c r="AKJ60" s="174"/>
      <c r="AKK60" s="175"/>
      <c r="AKL60" s="170"/>
      <c r="AKM60" s="176"/>
      <c r="AKN60" s="177"/>
      <c r="AKO60" s="178"/>
      <c r="AKP60" s="169"/>
      <c r="AKQ60" s="170"/>
      <c r="AKR60" s="171"/>
      <c r="AKS60" s="172"/>
      <c r="AKT60" s="170"/>
      <c r="AKU60" s="173"/>
      <c r="AKV60" s="173"/>
      <c r="AKW60" s="170"/>
      <c r="AKX60" s="174"/>
      <c r="AKY60" s="175"/>
      <c r="AKZ60" s="170"/>
      <c r="ALA60" s="176"/>
      <c r="ALB60" s="177"/>
      <c r="ALC60" s="178"/>
      <c r="ALD60" s="169"/>
      <c r="ALE60" s="170"/>
      <c r="ALF60" s="171"/>
      <c r="ALG60" s="172"/>
      <c r="ALH60" s="170"/>
      <c r="ALI60" s="173"/>
      <c r="ALJ60" s="173"/>
      <c r="ALK60" s="170"/>
      <c r="ALL60" s="174"/>
      <c r="ALM60" s="175"/>
      <c r="ALN60" s="170"/>
      <c r="ALO60" s="176"/>
      <c r="ALP60" s="177"/>
      <c r="ALQ60" s="178"/>
      <c r="ALR60" s="169"/>
      <c r="ALS60" s="170"/>
      <c r="ALT60" s="171"/>
      <c r="ALU60" s="172"/>
      <c r="ALV60" s="170"/>
      <c r="ALW60" s="173"/>
      <c r="ALX60" s="173"/>
      <c r="ALY60" s="170"/>
      <c r="ALZ60" s="174"/>
      <c r="AMA60" s="175"/>
      <c r="AMB60" s="170"/>
      <c r="AMC60" s="176"/>
      <c r="AMD60" s="177"/>
      <c r="AME60" s="178"/>
      <c r="AMF60" s="169"/>
      <c r="AMG60" s="170"/>
      <c r="AMH60" s="171"/>
      <c r="AMI60" s="172"/>
      <c r="AMJ60" s="170"/>
      <c r="AMK60" s="173"/>
      <c r="AML60" s="173"/>
      <c r="AMM60" s="170"/>
      <c r="AMN60" s="174"/>
      <c r="AMO60" s="175"/>
      <c r="AMP60" s="170"/>
      <c r="AMQ60" s="176"/>
      <c r="AMR60" s="177"/>
      <c r="AMS60" s="178"/>
      <c r="AMT60" s="169"/>
      <c r="AMU60" s="170"/>
      <c r="AMV60" s="171"/>
      <c r="AMW60" s="172"/>
      <c r="AMX60" s="170"/>
      <c r="AMY60" s="173"/>
      <c r="AMZ60" s="173"/>
      <c r="ANA60" s="170"/>
      <c r="ANB60" s="174"/>
      <c r="ANC60" s="175"/>
      <c r="AND60" s="170"/>
      <c r="ANE60" s="176"/>
      <c r="ANF60" s="177"/>
      <c r="ANG60" s="178"/>
      <c r="ANH60" s="169"/>
      <c r="ANI60" s="170"/>
      <c r="ANJ60" s="171"/>
      <c r="ANK60" s="172"/>
      <c r="ANL60" s="170"/>
      <c r="ANM60" s="173"/>
      <c r="ANN60" s="173"/>
      <c r="ANO60" s="170"/>
      <c r="ANP60" s="174"/>
      <c r="ANQ60" s="175"/>
      <c r="ANR60" s="170"/>
      <c r="ANS60" s="176"/>
      <c r="ANT60" s="177"/>
      <c r="ANU60" s="178"/>
      <c r="ANV60" s="169"/>
      <c r="ANW60" s="170"/>
      <c r="ANX60" s="171"/>
      <c r="ANY60" s="172"/>
      <c r="ANZ60" s="170"/>
      <c r="AOA60" s="173"/>
      <c r="AOB60" s="173"/>
      <c r="AOC60" s="170"/>
      <c r="AOD60" s="174"/>
      <c r="AOE60" s="175"/>
      <c r="AOF60" s="170"/>
      <c r="AOG60" s="176"/>
      <c r="AOH60" s="177"/>
      <c r="AOI60" s="178"/>
      <c r="AOJ60" s="169"/>
      <c r="AOK60" s="170"/>
      <c r="AOL60" s="171"/>
      <c r="AOM60" s="172"/>
      <c r="AON60" s="170"/>
      <c r="AOO60" s="173"/>
      <c r="AOP60" s="173"/>
      <c r="AOQ60" s="170"/>
      <c r="AOR60" s="174"/>
      <c r="AOS60" s="175"/>
      <c r="AOT60" s="170"/>
      <c r="AOU60" s="176"/>
      <c r="AOV60" s="177"/>
      <c r="AOW60" s="178"/>
      <c r="AOX60" s="169"/>
      <c r="AOY60" s="170"/>
      <c r="AOZ60" s="171"/>
      <c r="APA60" s="172"/>
      <c r="APB60" s="170"/>
      <c r="APC60" s="173"/>
      <c r="APD60" s="173"/>
      <c r="APE60" s="170"/>
      <c r="APF60" s="174"/>
      <c r="APG60" s="175"/>
      <c r="APH60" s="170"/>
      <c r="API60" s="176"/>
      <c r="APJ60" s="177"/>
      <c r="APK60" s="178"/>
      <c r="APL60" s="169"/>
      <c r="APM60" s="170"/>
      <c r="APN60" s="171"/>
      <c r="APO60" s="172"/>
      <c r="APP60" s="170"/>
      <c r="APQ60" s="173"/>
      <c r="APR60" s="173"/>
      <c r="APS60" s="170"/>
      <c r="APT60" s="174"/>
      <c r="APU60" s="175"/>
      <c r="APV60" s="170"/>
      <c r="APW60" s="176"/>
      <c r="APX60" s="177"/>
      <c r="APY60" s="178"/>
      <c r="APZ60" s="169"/>
      <c r="AQA60" s="170"/>
      <c r="AQB60" s="171"/>
      <c r="AQC60" s="172"/>
      <c r="AQD60" s="170"/>
      <c r="AQE60" s="173"/>
      <c r="AQF60" s="173"/>
      <c r="AQG60" s="170"/>
      <c r="AQH60" s="174"/>
      <c r="AQI60" s="175"/>
      <c r="AQJ60" s="170"/>
      <c r="AQK60" s="176"/>
      <c r="AQL60" s="177"/>
      <c r="AQM60" s="178"/>
      <c r="AQN60" s="169"/>
      <c r="AQO60" s="170"/>
      <c r="AQP60" s="171"/>
      <c r="AQQ60" s="172"/>
      <c r="AQR60" s="170"/>
      <c r="AQS60" s="173"/>
      <c r="AQT60" s="173"/>
      <c r="AQU60" s="170"/>
      <c r="AQV60" s="174"/>
      <c r="AQW60" s="175"/>
      <c r="AQX60" s="170"/>
      <c r="AQY60" s="176"/>
      <c r="AQZ60" s="177"/>
      <c r="ARA60" s="178"/>
      <c r="ARB60" s="169"/>
      <c r="ARC60" s="170"/>
      <c r="ARD60" s="171"/>
      <c r="ARE60" s="172"/>
      <c r="ARF60" s="170"/>
      <c r="ARG60" s="173"/>
      <c r="ARH60" s="173"/>
      <c r="ARI60" s="170"/>
      <c r="ARJ60" s="174"/>
      <c r="ARK60" s="175"/>
      <c r="ARL60" s="170"/>
      <c r="ARM60" s="176"/>
      <c r="ARN60" s="177"/>
      <c r="ARO60" s="178"/>
      <c r="ARP60" s="169"/>
      <c r="ARQ60" s="170"/>
      <c r="ARR60" s="171"/>
      <c r="ARS60" s="172"/>
      <c r="ART60" s="170"/>
      <c r="ARU60" s="173"/>
      <c r="ARV60" s="173"/>
      <c r="ARW60" s="170"/>
      <c r="ARX60" s="174"/>
      <c r="ARY60" s="175"/>
      <c r="ARZ60" s="170"/>
      <c r="ASA60" s="176"/>
      <c r="ASB60" s="177"/>
      <c r="ASC60" s="178"/>
      <c r="ASD60" s="169"/>
      <c r="ASE60" s="170"/>
      <c r="ASF60" s="171"/>
      <c r="ASG60" s="172"/>
      <c r="ASH60" s="170"/>
      <c r="ASI60" s="173"/>
      <c r="ASJ60" s="173"/>
      <c r="ASK60" s="170"/>
      <c r="ASL60" s="174"/>
      <c r="ASM60" s="175"/>
      <c r="ASN60" s="170"/>
      <c r="ASO60" s="176"/>
      <c r="ASP60" s="177"/>
      <c r="ASQ60" s="178"/>
      <c r="ASR60" s="169"/>
      <c r="ASS60" s="170"/>
      <c r="AST60" s="171"/>
      <c r="ASU60" s="172"/>
      <c r="ASV60" s="170"/>
      <c r="ASW60" s="173"/>
      <c r="ASX60" s="173"/>
      <c r="ASY60" s="170"/>
      <c r="ASZ60" s="174"/>
      <c r="ATA60" s="175"/>
      <c r="ATB60" s="170"/>
      <c r="ATC60" s="176"/>
      <c r="ATD60" s="177"/>
      <c r="ATE60" s="178"/>
      <c r="ATF60" s="169"/>
      <c r="ATG60" s="170"/>
      <c r="ATH60" s="171"/>
      <c r="ATI60" s="172"/>
      <c r="ATJ60" s="170"/>
      <c r="ATK60" s="173"/>
      <c r="ATL60" s="173"/>
      <c r="ATM60" s="170"/>
      <c r="ATN60" s="174"/>
      <c r="ATO60" s="175"/>
      <c r="ATP60" s="170"/>
      <c r="ATQ60" s="176"/>
      <c r="ATR60" s="177"/>
      <c r="ATS60" s="178"/>
      <c r="ATT60" s="169"/>
      <c r="ATU60" s="170"/>
      <c r="ATV60" s="171"/>
      <c r="ATW60" s="172"/>
      <c r="ATX60" s="170"/>
      <c r="ATY60" s="173"/>
      <c r="ATZ60" s="173"/>
      <c r="AUA60" s="170"/>
      <c r="AUB60" s="174"/>
      <c r="AUC60" s="175"/>
      <c r="AUD60" s="170"/>
      <c r="AUE60" s="176"/>
      <c r="AUF60" s="177"/>
      <c r="AUG60" s="178"/>
      <c r="AUH60" s="169"/>
      <c r="AUI60" s="170"/>
      <c r="AUJ60" s="171"/>
      <c r="AUK60" s="172"/>
      <c r="AUL60" s="170"/>
      <c r="AUM60" s="173"/>
      <c r="AUN60" s="173"/>
      <c r="AUO60" s="170"/>
      <c r="AUP60" s="174"/>
      <c r="AUQ60" s="175"/>
      <c r="AUR60" s="170"/>
      <c r="AUS60" s="176"/>
      <c r="AUT60" s="177"/>
      <c r="AUU60" s="178"/>
      <c r="AUV60" s="169"/>
      <c r="AUW60" s="170"/>
      <c r="AUX60" s="171"/>
      <c r="AUY60" s="172"/>
      <c r="AUZ60" s="170"/>
      <c r="AVA60" s="173"/>
      <c r="AVB60" s="173"/>
      <c r="AVC60" s="170"/>
      <c r="AVD60" s="174"/>
      <c r="AVE60" s="175"/>
      <c r="AVF60" s="170"/>
      <c r="AVG60" s="176"/>
      <c r="AVH60" s="177"/>
      <c r="AVI60" s="178"/>
      <c r="AVJ60" s="169"/>
      <c r="AVK60" s="170"/>
      <c r="AVL60" s="171"/>
      <c r="AVM60" s="172"/>
      <c r="AVN60" s="170"/>
      <c r="AVO60" s="173"/>
      <c r="AVP60" s="173"/>
      <c r="AVQ60" s="170"/>
      <c r="AVR60" s="174"/>
      <c r="AVS60" s="175"/>
      <c r="AVT60" s="170"/>
      <c r="AVU60" s="176"/>
      <c r="AVV60" s="177"/>
      <c r="AVW60" s="178"/>
      <c r="AVX60" s="169"/>
      <c r="AVY60" s="170"/>
      <c r="AVZ60" s="171"/>
      <c r="AWA60" s="172"/>
      <c r="AWB60" s="170"/>
      <c r="AWC60" s="173"/>
      <c r="AWD60" s="173"/>
      <c r="AWE60" s="170"/>
      <c r="AWF60" s="174"/>
      <c r="AWG60" s="175"/>
      <c r="AWH60" s="170"/>
      <c r="AWI60" s="176"/>
      <c r="AWJ60" s="177"/>
      <c r="AWK60" s="178"/>
      <c r="AWL60" s="169"/>
      <c r="AWM60" s="170"/>
      <c r="AWN60" s="171"/>
      <c r="AWO60" s="172"/>
      <c r="AWP60" s="170"/>
      <c r="AWQ60" s="173"/>
      <c r="AWR60" s="173"/>
      <c r="AWS60" s="170"/>
      <c r="AWT60" s="174"/>
      <c r="AWU60" s="175"/>
      <c r="AWV60" s="170"/>
      <c r="AWW60" s="176"/>
      <c r="AWX60" s="177"/>
      <c r="AWY60" s="178"/>
      <c r="AWZ60" s="169"/>
      <c r="AXA60" s="170"/>
      <c r="AXB60" s="171"/>
      <c r="AXC60" s="172"/>
      <c r="AXD60" s="170"/>
      <c r="AXE60" s="173"/>
      <c r="AXF60" s="173"/>
      <c r="AXG60" s="170"/>
      <c r="AXH60" s="174"/>
      <c r="AXI60" s="175"/>
      <c r="AXJ60" s="170"/>
      <c r="AXK60" s="176"/>
      <c r="AXL60" s="177"/>
      <c r="AXM60" s="178"/>
      <c r="AXN60" s="169"/>
      <c r="AXO60" s="170"/>
      <c r="AXP60" s="171"/>
      <c r="AXQ60" s="172"/>
      <c r="AXR60" s="170"/>
      <c r="AXS60" s="173"/>
      <c r="AXT60" s="173"/>
      <c r="AXU60" s="170"/>
      <c r="AXV60" s="174"/>
      <c r="AXW60" s="175"/>
      <c r="AXX60" s="170"/>
      <c r="AXY60" s="176"/>
      <c r="AXZ60" s="177"/>
      <c r="AYA60" s="178"/>
      <c r="AYB60" s="169"/>
      <c r="AYC60" s="170"/>
      <c r="AYD60" s="171"/>
      <c r="AYE60" s="172"/>
      <c r="AYF60" s="170"/>
      <c r="AYG60" s="173"/>
      <c r="AYH60" s="173"/>
      <c r="AYI60" s="170"/>
      <c r="AYJ60" s="174"/>
      <c r="AYK60" s="175"/>
      <c r="AYL60" s="170"/>
      <c r="AYM60" s="176"/>
      <c r="AYN60" s="177"/>
      <c r="AYO60" s="178"/>
      <c r="AYP60" s="169"/>
      <c r="AYQ60" s="170"/>
      <c r="AYR60" s="171"/>
      <c r="AYS60" s="172"/>
      <c r="AYT60" s="170"/>
      <c r="AYU60" s="173"/>
      <c r="AYV60" s="173"/>
      <c r="AYW60" s="170"/>
      <c r="AYX60" s="174"/>
      <c r="AYY60" s="175"/>
      <c r="AYZ60" s="170"/>
      <c r="AZA60" s="176"/>
      <c r="AZB60" s="177"/>
      <c r="AZC60" s="178"/>
      <c r="AZD60" s="169"/>
      <c r="AZE60" s="170"/>
      <c r="AZF60" s="171"/>
      <c r="AZG60" s="172"/>
      <c r="AZH60" s="170"/>
      <c r="AZI60" s="173"/>
      <c r="AZJ60" s="173"/>
      <c r="AZK60" s="170"/>
      <c r="AZL60" s="174"/>
      <c r="AZM60" s="175"/>
      <c r="AZN60" s="170"/>
      <c r="AZO60" s="176"/>
      <c r="AZP60" s="177"/>
      <c r="AZQ60" s="178"/>
      <c r="AZR60" s="169"/>
      <c r="AZS60" s="170"/>
      <c r="AZT60" s="171"/>
      <c r="AZU60" s="172"/>
      <c r="AZV60" s="170"/>
      <c r="AZW60" s="173"/>
      <c r="AZX60" s="173"/>
      <c r="AZY60" s="170"/>
      <c r="AZZ60" s="174"/>
      <c r="BAA60" s="175"/>
      <c r="BAB60" s="170"/>
      <c r="BAC60" s="176"/>
      <c r="BAD60" s="177"/>
      <c r="BAE60" s="178"/>
      <c r="BAF60" s="169"/>
      <c r="BAG60" s="170"/>
      <c r="BAH60" s="171"/>
      <c r="BAI60" s="172"/>
      <c r="BAJ60" s="170"/>
      <c r="BAK60" s="173"/>
      <c r="BAL60" s="173"/>
      <c r="BAM60" s="170"/>
      <c r="BAN60" s="174"/>
      <c r="BAO60" s="175"/>
      <c r="BAP60" s="170"/>
      <c r="BAQ60" s="176"/>
      <c r="BAR60" s="177"/>
      <c r="BAS60" s="178"/>
      <c r="BAT60" s="169"/>
      <c r="BAU60" s="170"/>
      <c r="BAV60" s="171"/>
      <c r="BAW60" s="172"/>
      <c r="BAX60" s="170"/>
      <c r="BAY60" s="173"/>
      <c r="BAZ60" s="173"/>
      <c r="BBA60" s="170"/>
      <c r="BBB60" s="174"/>
      <c r="BBC60" s="175"/>
      <c r="BBD60" s="170"/>
      <c r="BBE60" s="176"/>
      <c r="BBF60" s="177"/>
      <c r="BBG60" s="178"/>
      <c r="BBH60" s="169"/>
      <c r="BBI60" s="170"/>
      <c r="BBJ60" s="171"/>
      <c r="BBK60" s="172"/>
      <c r="BBL60" s="170"/>
      <c r="BBM60" s="173"/>
      <c r="BBN60" s="173"/>
      <c r="BBO60" s="170"/>
      <c r="BBP60" s="174"/>
      <c r="BBQ60" s="175"/>
      <c r="BBR60" s="170"/>
      <c r="BBS60" s="176"/>
      <c r="BBT60" s="177"/>
      <c r="BBU60" s="178"/>
      <c r="BBV60" s="169"/>
      <c r="BBW60" s="170"/>
      <c r="BBX60" s="171"/>
      <c r="BBY60" s="172"/>
      <c r="BBZ60" s="170"/>
      <c r="BCA60" s="173"/>
      <c r="BCB60" s="173"/>
      <c r="BCC60" s="170"/>
      <c r="BCD60" s="174"/>
      <c r="BCE60" s="175"/>
      <c r="BCF60" s="170"/>
      <c r="BCG60" s="176"/>
      <c r="BCH60" s="177"/>
      <c r="BCI60" s="178"/>
      <c r="BCJ60" s="169"/>
      <c r="BCK60" s="170"/>
      <c r="BCL60" s="171"/>
      <c r="BCM60" s="172"/>
      <c r="BCN60" s="170"/>
      <c r="BCO60" s="173"/>
      <c r="BCP60" s="173"/>
      <c r="BCQ60" s="170"/>
      <c r="BCR60" s="174"/>
      <c r="BCS60" s="175"/>
      <c r="BCT60" s="170"/>
      <c r="BCU60" s="176"/>
      <c r="BCV60" s="177"/>
      <c r="BCW60" s="178"/>
      <c r="BCX60" s="169"/>
      <c r="BCY60" s="170"/>
      <c r="BCZ60" s="171"/>
      <c r="BDA60" s="172"/>
      <c r="BDB60" s="170"/>
      <c r="BDC60" s="173"/>
      <c r="BDD60" s="173"/>
      <c r="BDE60" s="170"/>
      <c r="BDF60" s="174"/>
      <c r="BDG60" s="175"/>
      <c r="BDH60" s="170"/>
      <c r="BDI60" s="176"/>
      <c r="BDJ60" s="177"/>
      <c r="BDK60" s="178"/>
      <c r="BDL60" s="169"/>
      <c r="BDM60" s="170"/>
      <c r="BDN60" s="171"/>
      <c r="BDO60" s="172"/>
      <c r="BDP60" s="170"/>
      <c r="BDQ60" s="173"/>
      <c r="BDR60" s="173"/>
      <c r="BDS60" s="170"/>
      <c r="BDT60" s="174"/>
      <c r="BDU60" s="175"/>
      <c r="BDV60" s="170"/>
      <c r="BDW60" s="176"/>
      <c r="BDX60" s="177"/>
      <c r="BDY60" s="178"/>
      <c r="BDZ60" s="169"/>
      <c r="BEA60" s="170"/>
      <c r="BEB60" s="171"/>
      <c r="BEC60" s="172"/>
      <c r="BED60" s="170"/>
      <c r="BEE60" s="173"/>
      <c r="BEF60" s="173"/>
      <c r="BEG60" s="170"/>
      <c r="BEH60" s="174"/>
      <c r="BEI60" s="175"/>
      <c r="BEJ60" s="170"/>
      <c r="BEK60" s="176"/>
      <c r="BEL60" s="177"/>
      <c r="BEM60" s="178"/>
      <c r="BEN60" s="169"/>
      <c r="BEO60" s="170"/>
      <c r="BEP60" s="171"/>
      <c r="BEQ60" s="172"/>
      <c r="BER60" s="170"/>
      <c r="BES60" s="173"/>
      <c r="BET60" s="173"/>
      <c r="BEU60" s="170"/>
      <c r="BEV60" s="174"/>
      <c r="BEW60" s="175"/>
      <c r="BEX60" s="170"/>
      <c r="BEY60" s="176"/>
      <c r="BEZ60" s="177"/>
      <c r="BFA60" s="178"/>
      <c r="BFB60" s="169"/>
      <c r="BFC60" s="170"/>
      <c r="BFD60" s="171"/>
      <c r="BFE60" s="172"/>
      <c r="BFF60" s="170"/>
      <c r="BFG60" s="173"/>
      <c r="BFH60" s="173"/>
      <c r="BFI60" s="170"/>
      <c r="BFJ60" s="174"/>
      <c r="BFK60" s="175"/>
      <c r="BFL60" s="170"/>
      <c r="BFM60" s="176"/>
      <c r="BFN60" s="177"/>
      <c r="BFO60" s="178"/>
      <c r="BFP60" s="169"/>
      <c r="BFQ60" s="170"/>
      <c r="BFR60" s="171"/>
      <c r="BFS60" s="172"/>
      <c r="BFT60" s="170"/>
      <c r="BFU60" s="173"/>
      <c r="BFV60" s="173"/>
      <c r="BFW60" s="170"/>
      <c r="BFX60" s="174"/>
      <c r="BFY60" s="175"/>
      <c r="BFZ60" s="170"/>
      <c r="BGA60" s="176"/>
      <c r="BGB60" s="177"/>
      <c r="BGC60" s="178"/>
      <c r="BGD60" s="169"/>
      <c r="BGE60" s="170"/>
      <c r="BGF60" s="171"/>
      <c r="BGG60" s="172"/>
      <c r="BGH60" s="170"/>
      <c r="BGI60" s="173"/>
      <c r="BGJ60" s="173"/>
      <c r="BGK60" s="170"/>
      <c r="BGL60" s="174"/>
      <c r="BGM60" s="175"/>
      <c r="BGN60" s="170"/>
      <c r="BGO60" s="176"/>
      <c r="BGP60" s="177"/>
      <c r="BGQ60" s="178"/>
      <c r="BGR60" s="169"/>
      <c r="BGS60" s="170"/>
      <c r="BGT60" s="171"/>
      <c r="BGU60" s="172"/>
      <c r="BGV60" s="170"/>
      <c r="BGW60" s="173"/>
      <c r="BGX60" s="173"/>
      <c r="BGY60" s="170"/>
      <c r="BGZ60" s="174"/>
      <c r="BHA60" s="175"/>
      <c r="BHB60" s="170"/>
      <c r="BHC60" s="176"/>
      <c r="BHD60" s="177"/>
      <c r="BHE60" s="178"/>
      <c r="BHF60" s="169"/>
      <c r="BHG60" s="170"/>
      <c r="BHH60" s="171"/>
      <c r="BHI60" s="172"/>
      <c r="BHJ60" s="170"/>
      <c r="BHK60" s="173"/>
      <c r="BHL60" s="173"/>
      <c r="BHM60" s="170"/>
      <c r="BHN60" s="174"/>
      <c r="BHO60" s="175"/>
      <c r="BHP60" s="170"/>
      <c r="BHQ60" s="176"/>
      <c r="BHR60" s="177"/>
      <c r="BHS60" s="178"/>
      <c r="BHT60" s="169"/>
      <c r="BHU60" s="170"/>
      <c r="BHV60" s="171"/>
      <c r="BHW60" s="172"/>
      <c r="BHX60" s="170"/>
      <c r="BHY60" s="173"/>
      <c r="BHZ60" s="173"/>
      <c r="BIA60" s="170"/>
      <c r="BIB60" s="174"/>
      <c r="BIC60" s="175"/>
      <c r="BID60" s="170"/>
      <c r="BIE60" s="176"/>
      <c r="BIF60" s="177"/>
      <c r="BIG60" s="178"/>
      <c r="BIH60" s="169"/>
      <c r="BII60" s="170"/>
      <c r="BIJ60" s="171"/>
      <c r="BIK60" s="172"/>
      <c r="BIL60" s="170"/>
      <c r="BIM60" s="173"/>
      <c r="BIN60" s="173"/>
      <c r="BIO60" s="170"/>
      <c r="BIP60" s="174"/>
      <c r="BIQ60" s="175"/>
      <c r="BIR60" s="170"/>
      <c r="BIS60" s="176"/>
      <c r="BIT60" s="177"/>
      <c r="BIU60" s="178"/>
      <c r="BIV60" s="169"/>
      <c r="BIW60" s="170"/>
      <c r="BIX60" s="171"/>
      <c r="BIY60" s="172"/>
      <c r="BIZ60" s="170"/>
      <c r="BJA60" s="173"/>
      <c r="BJB60" s="173"/>
      <c r="BJC60" s="170"/>
      <c r="BJD60" s="174"/>
      <c r="BJE60" s="175"/>
      <c r="BJF60" s="170"/>
      <c r="BJG60" s="176"/>
      <c r="BJH60" s="177"/>
      <c r="BJI60" s="178"/>
      <c r="BJJ60" s="169"/>
      <c r="BJK60" s="170"/>
      <c r="BJL60" s="171"/>
      <c r="BJM60" s="172"/>
      <c r="BJN60" s="170"/>
      <c r="BJO60" s="173"/>
      <c r="BJP60" s="173"/>
      <c r="BJQ60" s="170"/>
      <c r="BJR60" s="174"/>
      <c r="BJS60" s="175"/>
      <c r="BJT60" s="170"/>
      <c r="BJU60" s="176"/>
      <c r="BJV60" s="177"/>
      <c r="BJW60" s="178"/>
      <c r="BJX60" s="169"/>
      <c r="BJY60" s="170"/>
      <c r="BJZ60" s="171"/>
      <c r="BKA60" s="172"/>
      <c r="BKB60" s="170"/>
      <c r="BKC60" s="173"/>
      <c r="BKD60" s="173"/>
      <c r="BKE60" s="170"/>
      <c r="BKF60" s="174"/>
      <c r="BKG60" s="175"/>
      <c r="BKH60" s="170"/>
      <c r="BKI60" s="176"/>
      <c r="BKJ60" s="177"/>
      <c r="BKK60" s="178"/>
      <c r="BKL60" s="169"/>
      <c r="BKM60" s="170"/>
      <c r="BKN60" s="171"/>
      <c r="BKO60" s="172"/>
      <c r="BKP60" s="170"/>
      <c r="BKQ60" s="173"/>
      <c r="BKR60" s="173"/>
      <c r="BKS60" s="170"/>
      <c r="BKT60" s="174"/>
      <c r="BKU60" s="175"/>
      <c r="BKV60" s="170"/>
      <c r="BKW60" s="176"/>
      <c r="BKX60" s="177"/>
      <c r="BKY60" s="178"/>
      <c r="BKZ60" s="169"/>
      <c r="BLA60" s="170"/>
      <c r="BLB60" s="171"/>
      <c r="BLC60" s="172"/>
      <c r="BLD60" s="170"/>
      <c r="BLE60" s="173"/>
      <c r="BLF60" s="173"/>
      <c r="BLG60" s="170"/>
      <c r="BLH60" s="174"/>
      <c r="BLI60" s="175"/>
      <c r="BLJ60" s="170"/>
      <c r="BLK60" s="176"/>
      <c r="BLL60" s="177"/>
      <c r="BLM60" s="178"/>
      <c r="BLN60" s="169"/>
      <c r="BLO60" s="170"/>
      <c r="BLP60" s="171"/>
      <c r="BLQ60" s="172"/>
      <c r="BLR60" s="170"/>
      <c r="BLS60" s="173"/>
      <c r="BLT60" s="173"/>
      <c r="BLU60" s="170"/>
      <c r="BLV60" s="174"/>
      <c r="BLW60" s="175"/>
      <c r="BLX60" s="170"/>
      <c r="BLY60" s="176"/>
      <c r="BLZ60" s="177"/>
      <c r="BMA60" s="178"/>
      <c r="BMB60" s="169"/>
      <c r="BMC60" s="170"/>
      <c r="BMD60" s="171"/>
      <c r="BME60" s="172"/>
      <c r="BMF60" s="170"/>
      <c r="BMG60" s="173"/>
      <c r="BMH60" s="173"/>
      <c r="BMI60" s="170"/>
      <c r="BMJ60" s="174"/>
      <c r="BMK60" s="175"/>
      <c r="BML60" s="170"/>
      <c r="BMM60" s="176"/>
      <c r="BMN60" s="177"/>
      <c r="BMO60" s="178"/>
      <c r="BMP60" s="169"/>
      <c r="BMQ60" s="170"/>
      <c r="BMR60" s="171"/>
      <c r="BMS60" s="172"/>
      <c r="BMT60" s="170"/>
      <c r="BMU60" s="173"/>
      <c r="BMV60" s="173"/>
      <c r="BMW60" s="170"/>
      <c r="BMX60" s="174"/>
      <c r="BMY60" s="175"/>
      <c r="BMZ60" s="170"/>
      <c r="BNA60" s="176"/>
      <c r="BNB60" s="177"/>
      <c r="BNC60" s="178"/>
      <c r="BND60" s="169"/>
      <c r="BNE60" s="170"/>
      <c r="BNF60" s="171"/>
      <c r="BNG60" s="172"/>
      <c r="BNH60" s="170"/>
      <c r="BNI60" s="173"/>
      <c r="BNJ60" s="173"/>
      <c r="BNK60" s="170"/>
      <c r="BNL60" s="174"/>
      <c r="BNM60" s="175"/>
      <c r="BNN60" s="170"/>
      <c r="BNO60" s="176"/>
      <c r="BNP60" s="177"/>
      <c r="BNQ60" s="178"/>
      <c r="BNR60" s="169"/>
      <c r="BNS60" s="170"/>
      <c r="BNT60" s="171"/>
      <c r="BNU60" s="172"/>
      <c r="BNV60" s="170"/>
      <c r="BNW60" s="173"/>
      <c r="BNX60" s="173"/>
      <c r="BNY60" s="170"/>
      <c r="BNZ60" s="174"/>
      <c r="BOA60" s="175"/>
      <c r="BOB60" s="170"/>
      <c r="BOC60" s="176"/>
      <c r="BOD60" s="177"/>
      <c r="BOE60" s="178"/>
      <c r="BOF60" s="169"/>
      <c r="BOG60" s="170"/>
      <c r="BOH60" s="171"/>
      <c r="BOI60" s="172"/>
      <c r="BOJ60" s="170"/>
      <c r="BOK60" s="173"/>
      <c r="BOL60" s="173"/>
      <c r="BOM60" s="170"/>
      <c r="BON60" s="174"/>
      <c r="BOO60" s="175"/>
      <c r="BOP60" s="170"/>
      <c r="BOQ60" s="176"/>
      <c r="BOR60" s="177"/>
      <c r="BOS60" s="178"/>
      <c r="BOT60" s="169"/>
      <c r="BOU60" s="170"/>
      <c r="BOV60" s="171"/>
      <c r="BOW60" s="172"/>
      <c r="BOX60" s="170"/>
      <c r="BOY60" s="173"/>
      <c r="BOZ60" s="173"/>
      <c r="BPA60" s="170"/>
      <c r="BPB60" s="174"/>
      <c r="BPC60" s="175"/>
      <c r="BPD60" s="170"/>
      <c r="BPE60" s="176"/>
      <c r="BPF60" s="177"/>
      <c r="BPG60" s="178"/>
      <c r="BPH60" s="169"/>
      <c r="BPI60" s="170"/>
      <c r="BPJ60" s="171"/>
      <c r="BPK60" s="172"/>
      <c r="BPL60" s="170"/>
      <c r="BPM60" s="173"/>
      <c r="BPN60" s="173"/>
      <c r="BPO60" s="170"/>
      <c r="BPP60" s="174"/>
      <c r="BPQ60" s="175"/>
      <c r="BPR60" s="170"/>
      <c r="BPS60" s="176"/>
      <c r="BPT60" s="177"/>
      <c r="BPU60" s="178"/>
      <c r="BPV60" s="169"/>
      <c r="BPW60" s="170"/>
      <c r="BPX60" s="171"/>
      <c r="BPY60" s="172"/>
      <c r="BPZ60" s="170"/>
      <c r="BQA60" s="173"/>
      <c r="BQB60" s="173"/>
      <c r="BQC60" s="170"/>
      <c r="BQD60" s="174"/>
      <c r="BQE60" s="175"/>
      <c r="BQF60" s="170"/>
      <c r="BQG60" s="176"/>
      <c r="BQH60" s="177"/>
      <c r="BQI60" s="178"/>
      <c r="BQJ60" s="169"/>
      <c r="BQK60" s="170"/>
      <c r="BQL60" s="171"/>
      <c r="BQM60" s="172"/>
      <c r="BQN60" s="170"/>
      <c r="BQO60" s="173"/>
      <c r="BQP60" s="173"/>
      <c r="BQQ60" s="170"/>
      <c r="BQR60" s="174"/>
      <c r="BQS60" s="175"/>
      <c r="BQT60" s="170"/>
      <c r="BQU60" s="176"/>
      <c r="BQV60" s="177"/>
      <c r="BQW60" s="178"/>
      <c r="BQX60" s="169"/>
      <c r="BQY60" s="170"/>
      <c r="BQZ60" s="171"/>
      <c r="BRA60" s="172"/>
      <c r="BRB60" s="170"/>
      <c r="BRC60" s="173"/>
      <c r="BRD60" s="173"/>
      <c r="BRE60" s="170"/>
      <c r="BRF60" s="174"/>
      <c r="BRG60" s="175"/>
      <c r="BRH60" s="170"/>
      <c r="BRI60" s="176"/>
      <c r="BRJ60" s="177"/>
      <c r="BRK60" s="178"/>
      <c r="BRL60" s="169"/>
      <c r="BRM60" s="170"/>
      <c r="BRN60" s="171"/>
      <c r="BRO60" s="172"/>
      <c r="BRP60" s="170"/>
      <c r="BRQ60" s="173"/>
      <c r="BRR60" s="173"/>
      <c r="BRS60" s="170"/>
      <c r="BRT60" s="174"/>
      <c r="BRU60" s="175"/>
      <c r="BRV60" s="170"/>
      <c r="BRW60" s="176"/>
      <c r="BRX60" s="177"/>
      <c r="BRY60" s="178"/>
      <c r="BRZ60" s="169"/>
      <c r="BSA60" s="170"/>
      <c r="BSB60" s="171"/>
      <c r="BSC60" s="172"/>
      <c r="BSD60" s="170"/>
      <c r="BSE60" s="173"/>
      <c r="BSF60" s="173"/>
      <c r="BSG60" s="170"/>
      <c r="BSH60" s="174"/>
      <c r="BSI60" s="175"/>
      <c r="BSJ60" s="170"/>
      <c r="BSK60" s="176"/>
      <c r="BSL60" s="177"/>
      <c r="BSM60" s="178"/>
      <c r="BSN60" s="169"/>
      <c r="BSO60" s="170"/>
      <c r="BSP60" s="171"/>
      <c r="BSQ60" s="172"/>
      <c r="BSR60" s="170"/>
      <c r="BSS60" s="173"/>
      <c r="BST60" s="173"/>
      <c r="BSU60" s="170"/>
      <c r="BSV60" s="174"/>
      <c r="BSW60" s="175"/>
      <c r="BSX60" s="170"/>
      <c r="BSY60" s="176"/>
      <c r="BSZ60" s="177"/>
      <c r="BTA60" s="178"/>
      <c r="BTB60" s="169"/>
      <c r="BTC60" s="170"/>
      <c r="BTD60" s="171"/>
      <c r="BTE60" s="172"/>
      <c r="BTF60" s="170"/>
      <c r="BTG60" s="173"/>
      <c r="BTH60" s="173"/>
      <c r="BTI60" s="170"/>
      <c r="BTJ60" s="174"/>
      <c r="BTK60" s="175"/>
      <c r="BTL60" s="170"/>
      <c r="BTM60" s="176"/>
      <c r="BTN60" s="177"/>
      <c r="BTO60" s="178"/>
      <c r="BTP60" s="169"/>
      <c r="BTQ60" s="170"/>
      <c r="BTR60" s="171"/>
      <c r="BTS60" s="172"/>
      <c r="BTT60" s="170"/>
      <c r="BTU60" s="173"/>
      <c r="BTV60" s="173"/>
      <c r="BTW60" s="170"/>
      <c r="BTX60" s="174"/>
      <c r="BTY60" s="175"/>
      <c r="BTZ60" s="170"/>
      <c r="BUA60" s="176"/>
      <c r="BUB60" s="177"/>
      <c r="BUC60" s="178"/>
      <c r="BUD60" s="169"/>
      <c r="BUE60" s="170"/>
      <c r="BUF60" s="171"/>
      <c r="BUG60" s="172"/>
      <c r="BUH60" s="170"/>
      <c r="BUI60" s="173"/>
      <c r="BUJ60" s="173"/>
      <c r="BUK60" s="170"/>
      <c r="BUL60" s="174"/>
      <c r="BUM60" s="175"/>
      <c r="BUN60" s="170"/>
      <c r="BUO60" s="176"/>
      <c r="BUP60" s="177"/>
      <c r="BUQ60" s="178"/>
      <c r="BUR60" s="169"/>
      <c r="BUS60" s="170"/>
      <c r="BUT60" s="171"/>
      <c r="BUU60" s="172"/>
      <c r="BUV60" s="170"/>
      <c r="BUW60" s="173"/>
      <c r="BUX60" s="173"/>
      <c r="BUY60" s="170"/>
      <c r="BUZ60" s="174"/>
      <c r="BVA60" s="175"/>
      <c r="BVB60" s="170"/>
      <c r="BVC60" s="176"/>
      <c r="BVD60" s="177"/>
      <c r="BVE60" s="178"/>
      <c r="BVF60" s="169"/>
      <c r="BVG60" s="170"/>
      <c r="BVH60" s="171"/>
      <c r="BVI60" s="172"/>
      <c r="BVJ60" s="170"/>
      <c r="BVK60" s="173"/>
      <c r="BVL60" s="173"/>
      <c r="BVM60" s="170"/>
      <c r="BVN60" s="174"/>
      <c r="BVO60" s="175"/>
      <c r="BVP60" s="170"/>
      <c r="BVQ60" s="176"/>
      <c r="BVR60" s="177"/>
      <c r="BVS60" s="178"/>
      <c r="BVT60" s="169"/>
      <c r="BVU60" s="170"/>
      <c r="BVV60" s="171"/>
      <c r="BVW60" s="172"/>
      <c r="BVX60" s="170"/>
      <c r="BVY60" s="173"/>
      <c r="BVZ60" s="173"/>
      <c r="BWA60" s="170"/>
      <c r="BWB60" s="174"/>
      <c r="BWC60" s="175"/>
      <c r="BWD60" s="170"/>
      <c r="BWE60" s="176"/>
      <c r="BWF60" s="177"/>
      <c r="BWG60" s="178"/>
      <c r="BWH60" s="169"/>
      <c r="BWI60" s="170"/>
      <c r="BWJ60" s="171"/>
      <c r="BWK60" s="172"/>
      <c r="BWL60" s="170"/>
      <c r="BWM60" s="173"/>
      <c r="BWN60" s="173"/>
      <c r="BWO60" s="170"/>
      <c r="BWP60" s="174"/>
      <c r="BWQ60" s="175"/>
      <c r="BWR60" s="170"/>
      <c r="BWS60" s="176"/>
      <c r="BWT60" s="177"/>
      <c r="BWU60" s="178"/>
      <c r="BWV60" s="169"/>
      <c r="BWW60" s="170"/>
      <c r="BWX60" s="171"/>
      <c r="BWY60" s="172"/>
      <c r="BWZ60" s="170"/>
      <c r="BXA60" s="173"/>
      <c r="BXB60" s="173"/>
      <c r="BXC60" s="170"/>
      <c r="BXD60" s="174"/>
      <c r="BXE60" s="175"/>
      <c r="BXF60" s="170"/>
      <c r="BXG60" s="176"/>
      <c r="BXH60" s="177"/>
      <c r="BXI60" s="178"/>
      <c r="BXJ60" s="169"/>
      <c r="BXK60" s="170"/>
      <c r="BXL60" s="171"/>
      <c r="BXM60" s="172"/>
      <c r="BXN60" s="170"/>
      <c r="BXO60" s="173"/>
      <c r="BXP60" s="173"/>
      <c r="BXQ60" s="170"/>
      <c r="BXR60" s="174"/>
      <c r="BXS60" s="175"/>
      <c r="BXT60" s="170"/>
      <c r="BXU60" s="176"/>
      <c r="BXV60" s="177"/>
      <c r="BXW60" s="178"/>
      <c r="BXX60" s="169"/>
      <c r="BXY60" s="170"/>
      <c r="BXZ60" s="171"/>
      <c r="BYA60" s="172"/>
      <c r="BYB60" s="170"/>
      <c r="BYC60" s="173"/>
      <c r="BYD60" s="173"/>
      <c r="BYE60" s="170"/>
      <c r="BYF60" s="174"/>
      <c r="BYG60" s="175"/>
      <c r="BYH60" s="170"/>
      <c r="BYI60" s="176"/>
      <c r="BYJ60" s="177"/>
      <c r="BYK60" s="178"/>
      <c r="BYL60" s="169"/>
      <c r="BYM60" s="170"/>
      <c r="BYN60" s="171"/>
      <c r="BYO60" s="172"/>
      <c r="BYP60" s="170"/>
      <c r="BYQ60" s="173"/>
      <c r="BYR60" s="173"/>
      <c r="BYS60" s="170"/>
      <c r="BYT60" s="174"/>
      <c r="BYU60" s="175"/>
      <c r="BYV60" s="170"/>
      <c r="BYW60" s="176"/>
      <c r="BYX60" s="177"/>
      <c r="BYY60" s="178"/>
      <c r="BYZ60" s="169"/>
      <c r="BZA60" s="170"/>
      <c r="BZB60" s="171"/>
      <c r="BZC60" s="172"/>
      <c r="BZD60" s="170"/>
      <c r="BZE60" s="173"/>
      <c r="BZF60" s="173"/>
      <c r="BZG60" s="170"/>
      <c r="BZH60" s="174"/>
      <c r="BZI60" s="175"/>
      <c r="BZJ60" s="170"/>
      <c r="BZK60" s="176"/>
      <c r="BZL60" s="177"/>
      <c r="BZM60" s="178"/>
      <c r="BZN60" s="169"/>
      <c r="BZO60" s="170"/>
      <c r="BZP60" s="171"/>
      <c r="BZQ60" s="172"/>
      <c r="BZR60" s="170"/>
      <c r="BZS60" s="173"/>
      <c r="BZT60" s="173"/>
      <c r="BZU60" s="170"/>
      <c r="BZV60" s="174"/>
      <c r="BZW60" s="175"/>
      <c r="BZX60" s="170"/>
      <c r="BZY60" s="176"/>
      <c r="BZZ60" s="177"/>
      <c r="CAA60" s="178"/>
      <c r="CAB60" s="169"/>
      <c r="CAC60" s="170"/>
      <c r="CAD60" s="171"/>
      <c r="CAE60" s="172"/>
      <c r="CAF60" s="170"/>
      <c r="CAG60" s="173"/>
      <c r="CAH60" s="173"/>
      <c r="CAI60" s="170"/>
      <c r="CAJ60" s="174"/>
      <c r="CAK60" s="175"/>
      <c r="CAL60" s="170"/>
      <c r="CAM60" s="176"/>
      <c r="CAN60" s="177"/>
      <c r="CAO60" s="178"/>
      <c r="CAP60" s="169"/>
      <c r="CAQ60" s="170"/>
      <c r="CAR60" s="171"/>
      <c r="CAS60" s="172"/>
      <c r="CAT60" s="170"/>
      <c r="CAU60" s="173"/>
      <c r="CAV60" s="173"/>
      <c r="CAW60" s="170"/>
      <c r="CAX60" s="174"/>
      <c r="CAY60" s="175"/>
      <c r="CAZ60" s="170"/>
      <c r="CBA60" s="176"/>
      <c r="CBB60" s="177"/>
      <c r="CBC60" s="178"/>
      <c r="CBD60" s="169"/>
      <c r="CBE60" s="170"/>
      <c r="CBF60" s="171"/>
      <c r="CBG60" s="172"/>
      <c r="CBH60" s="170"/>
      <c r="CBI60" s="173"/>
      <c r="CBJ60" s="173"/>
      <c r="CBK60" s="170"/>
      <c r="CBL60" s="174"/>
      <c r="CBM60" s="175"/>
      <c r="CBN60" s="170"/>
      <c r="CBO60" s="176"/>
      <c r="CBP60" s="177"/>
      <c r="CBQ60" s="178"/>
      <c r="CBR60" s="169"/>
      <c r="CBS60" s="170"/>
      <c r="CBT60" s="171"/>
      <c r="CBU60" s="172"/>
      <c r="CBV60" s="170"/>
      <c r="CBW60" s="173"/>
      <c r="CBX60" s="173"/>
      <c r="CBY60" s="170"/>
      <c r="CBZ60" s="174"/>
      <c r="CCA60" s="175"/>
      <c r="CCB60" s="170"/>
      <c r="CCC60" s="176"/>
      <c r="CCD60" s="177"/>
      <c r="CCE60" s="178"/>
      <c r="CCF60" s="169"/>
      <c r="CCG60" s="170"/>
      <c r="CCH60" s="171"/>
      <c r="CCI60" s="172"/>
      <c r="CCJ60" s="170"/>
      <c r="CCK60" s="173"/>
      <c r="CCL60" s="173"/>
      <c r="CCM60" s="170"/>
      <c r="CCN60" s="174"/>
      <c r="CCO60" s="175"/>
      <c r="CCP60" s="170"/>
      <c r="CCQ60" s="176"/>
      <c r="CCR60" s="177"/>
      <c r="CCS60" s="178"/>
      <c r="CCT60" s="169"/>
      <c r="CCU60" s="170"/>
      <c r="CCV60" s="171"/>
      <c r="CCW60" s="172"/>
      <c r="CCX60" s="170"/>
      <c r="CCY60" s="173"/>
      <c r="CCZ60" s="173"/>
      <c r="CDA60" s="170"/>
      <c r="CDB60" s="174"/>
      <c r="CDC60" s="175"/>
      <c r="CDD60" s="170"/>
      <c r="CDE60" s="176"/>
      <c r="CDF60" s="177"/>
      <c r="CDG60" s="178"/>
      <c r="CDH60" s="169"/>
      <c r="CDI60" s="170"/>
      <c r="CDJ60" s="171"/>
      <c r="CDK60" s="172"/>
      <c r="CDL60" s="170"/>
      <c r="CDM60" s="173"/>
      <c r="CDN60" s="173"/>
      <c r="CDO60" s="170"/>
      <c r="CDP60" s="174"/>
      <c r="CDQ60" s="175"/>
      <c r="CDR60" s="170"/>
      <c r="CDS60" s="176"/>
      <c r="CDT60" s="177"/>
      <c r="CDU60" s="178"/>
      <c r="CDV60" s="169"/>
      <c r="CDW60" s="170"/>
      <c r="CDX60" s="171"/>
      <c r="CDY60" s="172"/>
      <c r="CDZ60" s="170"/>
      <c r="CEA60" s="173"/>
      <c r="CEB60" s="173"/>
      <c r="CEC60" s="170"/>
      <c r="CED60" s="174"/>
      <c r="CEE60" s="175"/>
      <c r="CEF60" s="170"/>
      <c r="CEG60" s="176"/>
      <c r="CEH60" s="177"/>
      <c r="CEI60" s="178"/>
      <c r="CEJ60" s="169"/>
      <c r="CEK60" s="170"/>
      <c r="CEL60" s="171"/>
      <c r="CEM60" s="172"/>
      <c r="CEN60" s="170"/>
      <c r="CEO60" s="173"/>
      <c r="CEP60" s="173"/>
      <c r="CEQ60" s="170"/>
      <c r="CER60" s="174"/>
      <c r="CES60" s="175"/>
      <c r="CET60" s="170"/>
      <c r="CEU60" s="176"/>
      <c r="CEV60" s="177"/>
      <c r="CEW60" s="178"/>
      <c r="CEX60" s="169"/>
      <c r="CEY60" s="170"/>
      <c r="CEZ60" s="171"/>
      <c r="CFA60" s="172"/>
      <c r="CFB60" s="170"/>
      <c r="CFC60" s="173"/>
      <c r="CFD60" s="173"/>
      <c r="CFE60" s="170"/>
      <c r="CFF60" s="174"/>
      <c r="CFG60" s="175"/>
      <c r="CFH60" s="170"/>
      <c r="CFI60" s="176"/>
      <c r="CFJ60" s="177"/>
      <c r="CFK60" s="178"/>
      <c r="CFL60" s="169"/>
      <c r="CFM60" s="170"/>
      <c r="CFN60" s="171"/>
      <c r="CFO60" s="172"/>
      <c r="CFP60" s="170"/>
      <c r="CFQ60" s="173"/>
      <c r="CFR60" s="173"/>
      <c r="CFS60" s="170"/>
      <c r="CFT60" s="174"/>
      <c r="CFU60" s="175"/>
      <c r="CFV60" s="170"/>
      <c r="CFW60" s="176"/>
      <c r="CFX60" s="177"/>
      <c r="CFY60" s="178"/>
      <c r="CFZ60" s="169"/>
      <c r="CGA60" s="170"/>
      <c r="CGB60" s="171"/>
      <c r="CGC60" s="172"/>
      <c r="CGD60" s="170"/>
      <c r="CGE60" s="173"/>
      <c r="CGF60" s="173"/>
      <c r="CGG60" s="170"/>
      <c r="CGH60" s="174"/>
      <c r="CGI60" s="175"/>
      <c r="CGJ60" s="170"/>
      <c r="CGK60" s="176"/>
      <c r="CGL60" s="177"/>
      <c r="CGM60" s="178"/>
      <c r="CGN60" s="169"/>
      <c r="CGO60" s="170"/>
      <c r="CGP60" s="171"/>
      <c r="CGQ60" s="172"/>
      <c r="CGR60" s="170"/>
      <c r="CGS60" s="173"/>
      <c r="CGT60" s="173"/>
      <c r="CGU60" s="170"/>
      <c r="CGV60" s="174"/>
      <c r="CGW60" s="175"/>
      <c r="CGX60" s="170"/>
      <c r="CGY60" s="176"/>
      <c r="CGZ60" s="177"/>
      <c r="CHA60" s="178"/>
      <c r="CHB60" s="169"/>
      <c r="CHC60" s="170"/>
      <c r="CHD60" s="171"/>
      <c r="CHE60" s="172"/>
      <c r="CHF60" s="170"/>
      <c r="CHG60" s="173"/>
      <c r="CHH60" s="173"/>
      <c r="CHI60" s="170"/>
      <c r="CHJ60" s="174"/>
      <c r="CHK60" s="175"/>
      <c r="CHL60" s="170"/>
      <c r="CHM60" s="176"/>
      <c r="CHN60" s="177"/>
      <c r="CHO60" s="178"/>
      <c r="CHP60" s="169"/>
      <c r="CHQ60" s="170"/>
      <c r="CHR60" s="171"/>
      <c r="CHS60" s="172"/>
      <c r="CHT60" s="170"/>
      <c r="CHU60" s="173"/>
      <c r="CHV60" s="173"/>
      <c r="CHW60" s="170"/>
      <c r="CHX60" s="174"/>
      <c r="CHY60" s="175"/>
      <c r="CHZ60" s="170"/>
      <c r="CIA60" s="176"/>
      <c r="CIB60" s="177"/>
      <c r="CIC60" s="178"/>
      <c r="CID60" s="169"/>
      <c r="CIE60" s="170"/>
      <c r="CIF60" s="171"/>
      <c r="CIG60" s="172"/>
      <c r="CIH60" s="170"/>
      <c r="CII60" s="173"/>
      <c r="CIJ60" s="173"/>
      <c r="CIK60" s="170"/>
      <c r="CIL60" s="174"/>
      <c r="CIM60" s="175"/>
      <c r="CIN60" s="170"/>
      <c r="CIO60" s="176"/>
      <c r="CIP60" s="177"/>
      <c r="CIQ60" s="178"/>
      <c r="CIR60" s="169"/>
      <c r="CIS60" s="170"/>
      <c r="CIT60" s="171"/>
      <c r="CIU60" s="172"/>
      <c r="CIV60" s="170"/>
      <c r="CIW60" s="173"/>
      <c r="CIX60" s="173"/>
      <c r="CIY60" s="170"/>
      <c r="CIZ60" s="174"/>
      <c r="CJA60" s="175"/>
      <c r="CJB60" s="170"/>
      <c r="CJC60" s="176"/>
      <c r="CJD60" s="177"/>
      <c r="CJE60" s="178"/>
      <c r="CJF60" s="169"/>
      <c r="CJG60" s="170"/>
      <c r="CJH60" s="171"/>
      <c r="CJI60" s="172"/>
      <c r="CJJ60" s="170"/>
      <c r="CJK60" s="173"/>
      <c r="CJL60" s="173"/>
      <c r="CJM60" s="170"/>
      <c r="CJN60" s="174"/>
      <c r="CJO60" s="175"/>
      <c r="CJP60" s="170"/>
      <c r="CJQ60" s="176"/>
      <c r="CJR60" s="177"/>
      <c r="CJS60" s="178"/>
      <c r="CJT60" s="169"/>
      <c r="CJU60" s="170"/>
      <c r="CJV60" s="171"/>
      <c r="CJW60" s="172"/>
      <c r="CJX60" s="170"/>
      <c r="CJY60" s="173"/>
      <c r="CJZ60" s="173"/>
      <c r="CKA60" s="170"/>
      <c r="CKB60" s="174"/>
      <c r="CKC60" s="175"/>
      <c r="CKD60" s="170"/>
      <c r="CKE60" s="176"/>
      <c r="CKF60" s="177"/>
      <c r="CKG60" s="178"/>
      <c r="CKH60" s="169"/>
      <c r="CKI60" s="170"/>
      <c r="CKJ60" s="171"/>
      <c r="CKK60" s="172"/>
      <c r="CKL60" s="170"/>
      <c r="CKM60" s="173"/>
      <c r="CKN60" s="173"/>
      <c r="CKO60" s="170"/>
      <c r="CKP60" s="174"/>
      <c r="CKQ60" s="175"/>
      <c r="CKR60" s="170"/>
      <c r="CKS60" s="176"/>
      <c r="CKT60" s="177"/>
      <c r="CKU60" s="178"/>
      <c r="CKV60" s="169"/>
      <c r="CKW60" s="170"/>
      <c r="CKX60" s="171"/>
      <c r="CKY60" s="172"/>
      <c r="CKZ60" s="170"/>
      <c r="CLA60" s="173"/>
      <c r="CLB60" s="173"/>
      <c r="CLC60" s="170"/>
      <c r="CLD60" s="174"/>
      <c r="CLE60" s="175"/>
      <c r="CLF60" s="170"/>
      <c r="CLG60" s="176"/>
      <c r="CLH60" s="177"/>
      <c r="CLI60" s="178"/>
      <c r="CLJ60" s="169"/>
      <c r="CLK60" s="170"/>
      <c r="CLL60" s="171"/>
      <c r="CLM60" s="172"/>
      <c r="CLN60" s="170"/>
      <c r="CLO60" s="173"/>
      <c r="CLP60" s="173"/>
      <c r="CLQ60" s="170"/>
      <c r="CLR60" s="174"/>
      <c r="CLS60" s="175"/>
      <c r="CLT60" s="170"/>
      <c r="CLU60" s="176"/>
      <c r="CLV60" s="177"/>
      <c r="CLW60" s="178"/>
      <c r="CLX60" s="169"/>
      <c r="CLY60" s="170"/>
      <c r="CLZ60" s="171"/>
      <c r="CMA60" s="172"/>
      <c r="CMB60" s="170"/>
      <c r="CMC60" s="173"/>
      <c r="CMD60" s="173"/>
      <c r="CME60" s="170"/>
      <c r="CMF60" s="174"/>
      <c r="CMG60" s="175"/>
      <c r="CMH60" s="170"/>
      <c r="CMI60" s="176"/>
      <c r="CMJ60" s="177"/>
      <c r="CMK60" s="178"/>
      <c r="CML60" s="169"/>
      <c r="CMM60" s="170"/>
      <c r="CMN60" s="171"/>
      <c r="CMO60" s="172"/>
      <c r="CMP60" s="170"/>
      <c r="CMQ60" s="173"/>
      <c r="CMR60" s="173"/>
      <c r="CMS60" s="170"/>
      <c r="CMT60" s="174"/>
      <c r="CMU60" s="175"/>
      <c r="CMV60" s="170"/>
      <c r="CMW60" s="176"/>
      <c r="CMX60" s="177"/>
      <c r="CMY60" s="178"/>
      <c r="CMZ60" s="169"/>
      <c r="CNA60" s="170"/>
      <c r="CNB60" s="171"/>
      <c r="CNC60" s="172"/>
      <c r="CND60" s="170"/>
      <c r="CNE60" s="173"/>
      <c r="CNF60" s="173"/>
      <c r="CNG60" s="170"/>
      <c r="CNH60" s="174"/>
      <c r="CNI60" s="175"/>
      <c r="CNJ60" s="170"/>
      <c r="CNK60" s="176"/>
      <c r="CNL60" s="177"/>
      <c r="CNM60" s="178"/>
      <c r="CNN60" s="169"/>
      <c r="CNO60" s="170"/>
      <c r="CNP60" s="171"/>
      <c r="CNQ60" s="172"/>
      <c r="CNR60" s="170"/>
      <c r="CNS60" s="173"/>
      <c r="CNT60" s="173"/>
      <c r="CNU60" s="170"/>
      <c r="CNV60" s="174"/>
      <c r="CNW60" s="175"/>
      <c r="CNX60" s="170"/>
      <c r="CNY60" s="176"/>
      <c r="CNZ60" s="177"/>
      <c r="COA60" s="178"/>
      <c r="COB60" s="169"/>
      <c r="COC60" s="170"/>
      <c r="COD60" s="171"/>
      <c r="COE60" s="172"/>
      <c r="COF60" s="170"/>
      <c r="COG60" s="173"/>
      <c r="COH60" s="173"/>
      <c r="COI60" s="170"/>
      <c r="COJ60" s="174"/>
      <c r="COK60" s="175"/>
      <c r="COL60" s="170"/>
      <c r="COM60" s="176"/>
      <c r="CON60" s="177"/>
      <c r="COO60" s="178"/>
      <c r="COP60" s="169"/>
      <c r="COQ60" s="170"/>
      <c r="COR60" s="171"/>
      <c r="COS60" s="172"/>
      <c r="COT60" s="170"/>
      <c r="COU60" s="173"/>
      <c r="COV60" s="173"/>
      <c r="COW60" s="170"/>
      <c r="COX60" s="174"/>
      <c r="COY60" s="175"/>
      <c r="COZ60" s="170"/>
      <c r="CPA60" s="176"/>
      <c r="CPB60" s="177"/>
      <c r="CPC60" s="178"/>
      <c r="CPD60" s="169"/>
      <c r="CPE60" s="170"/>
      <c r="CPF60" s="171"/>
      <c r="CPG60" s="172"/>
      <c r="CPH60" s="170"/>
      <c r="CPI60" s="173"/>
      <c r="CPJ60" s="173"/>
      <c r="CPK60" s="170"/>
      <c r="CPL60" s="174"/>
      <c r="CPM60" s="175"/>
      <c r="CPN60" s="170"/>
      <c r="CPO60" s="176"/>
      <c r="CPP60" s="177"/>
      <c r="CPQ60" s="178"/>
      <c r="CPR60" s="169"/>
      <c r="CPS60" s="170"/>
      <c r="CPT60" s="171"/>
      <c r="CPU60" s="172"/>
      <c r="CPV60" s="170"/>
      <c r="CPW60" s="173"/>
      <c r="CPX60" s="173"/>
      <c r="CPY60" s="170"/>
      <c r="CPZ60" s="174"/>
      <c r="CQA60" s="175"/>
      <c r="CQB60" s="170"/>
      <c r="CQC60" s="176"/>
      <c r="CQD60" s="177"/>
      <c r="CQE60" s="178"/>
      <c r="CQF60" s="169"/>
      <c r="CQG60" s="170"/>
      <c r="CQH60" s="171"/>
      <c r="CQI60" s="172"/>
      <c r="CQJ60" s="170"/>
      <c r="CQK60" s="173"/>
      <c r="CQL60" s="173"/>
      <c r="CQM60" s="170"/>
      <c r="CQN60" s="174"/>
      <c r="CQO60" s="175"/>
      <c r="CQP60" s="170"/>
      <c r="CQQ60" s="176"/>
      <c r="CQR60" s="177"/>
      <c r="CQS60" s="178"/>
      <c r="CQT60" s="169"/>
      <c r="CQU60" s="170"/>
      <c r="CQV60" s="171"/>
      <c r="CQW60" s="172"/>
      <c r="CQX60" s="170"/>
      <c r="CQY60" s="173"/>
      <c r="CQZ60" s="173"/>
      <c r="CRA60" s="170"/>
      <c r="CRB60" s="174"/>
      <c r="CRC60" s="175"/>
      <c r="CRD60" s="170"/>
      <c r="CRE60" s="176"/>
      <c r="CRF60" s="177"/>
      <c r="CRG60" s="178"/>
      <c r="CRH60" s="169"/>
      <c r="CRI60" s="170"/>
      <c r="CRJ60" s="171"/>
      <c r="CRK60" s="172"/>
      <c r="CRL60" s="170"/>
      <c r="CRM60" s="173"/>
      <c r="CRN60" s="173"/>
      <c r="CRO60" s="170"/>
      <c r="CRP60" s="174"/>
      <c r="CRQ60" s="175"/>
      <c r="CRR60" s="170"/>
      <c r="CRS60" s="176"/>
      <c r="CRT60" s="177"/>
      <c r="CRU60" s="178"/>
      <c r="CRV60" s="169"/>
      <c r="CRW60" s="170"/>
      <c r="CRX60" s="171"/>
      <c r="CRY60" s="172"/>
      <c r="CRZ60" s="170"/>
      <c r="CSA60" s="173"/>
      <c r="CSB60" s="173"/>
      <c r="CSC60" s="170"/>
      <c r="CSD60" s="174"/>
      <c r="CSE60" s="175"/>
      <c r="CSF60" s="170"/>
      <c r="CSG60" s="176"/>
      <c r="CSH60" s="177"/>
      <c r="CSI60" s="178"/>
      <c r="CSJ60" s="169"/>
      <c r="CSK60" s="170"/>
      <c r="CSL60" s="171"/>
      <c r="CSM60" s="172"/>
      <c r="CSN60" s="170"/>
      <c r="CSO60" s="173"/>
      <c r="CSP60" s="173"/>
      <c r="CSQ60" s="170"/>
      <c r="CSR60" s="174"/>
      <c r="CSS60" s="175"/>
      <c r="CST60" s="170"/>
      <c r="CSU60" s="176"/>
      <c r="CSV60" s="177"/>
      <c r="CSW60" s="178"/>
      <c r="CSX60" s="169"/>
      <c r="CSY60" s="170"/>
      <c r="CSZ60" s="171"/>
      <c r="CTA60" s="172"/>
      <c r="CTB60" s="170"/>
      <c r="CTC60" s="173"/>
      <c r="CTD60" s="173"/>
      <c r="CTE60" s="170"/>
      <c r="CTF60" s="174"/>
      <c r="CTG60" s="175"/>
      <c r="CTH60" s="170"/>
      <c r="CTI60" s="176"/>
      <c r="CTJ60" s="177"/>
      <c r="CTK60" s="178"/>
      <c r="CTL60" s="169"/>
      <c r="CTM60" s="170"/>
      <c r="CTN60" s="171"/>
      <c r="CTO60" s="172"/>
      <c r="CTP60" s="170"/>
      <c r="CTQ60" s="173"/>
      <c r="CTR60" s="173"/>
      <c r="CTS60" s="170"/>
      <c r="CTT60" s="174"/>
      <c r="CTU60" s="175"/>
      <c r="CTV60" s="170"/>
      <c r="CTW60" s="176"/>
      <c r="CTX60" s="177"/>
      <c r="CTY60" s="178"/>
      <c r="CTZ60" s="169"/>
      <c r="CUA60" s="170"/>
      <c r="CUB60" s="171"/>
      <c r="CUC60" s="172"/>
      <c r="CUD60" s="170"/>
      <c r="CUE60" s="173"/>
      <c r="CUF60" s="173"/>
      <c r="CUG60" s="170"/>
      <c r="CUH60" s="174"/>
      <c r="CUI60" s="175"/>
      <c r="CUJ60" s="170"/>
      <c r="CUK60" s="176"/>
      <c r="CUL60" s="177"/>
      <c r="CUM60" s="178"/>
      <c r="CUN60" s="169"/>
      <c r="CUO60" s="170"/>
      <c r="CUP60" s="171"/>
      <c r="CUQ60" s="172"/>
      <c r="CUR60" s="170"/>
      <c r="CUS60" s="173"/>
      <c r="CUT60" s="173"/>
      <c r="CUU60" s="170"/>
      <c r="CUV60" s="174"/>
      <c r="CUW60" s="175"/>
      <c r="CUX60" s="170"/>
      <c r="CUY60" s="176"/>
      <c r="CUZ60" s="177"/>
      <c r="CVA60" s="178"/>
      <c r="CVB60" s="169"/>
      <c r="CVC60" s="170"/>
      <c r="CVD60" s="171"/>
      <c r="CVE60" s="172"/>
      <c r="CVF60" s="170"/>
      <c r="CVG60" s="173"/>
      <c r="CVH60" s="173"/>
      <c r="CVI60" s="170"/>
      <c r="CVJ60" s="174"/>
      <c r="CVK60" s="175"/>
      <c r="CVL60" s="170"/>
      <c r="CVM60" s="176"/>
      <c r="CVN60" s="177"/>
      <c r="CVO60" s="178"/>
      <c r="CVP60" s="169"/>
      <c r="CVQ60" s="170"/>
      <c r="CVR60" s="171"/>
      <c r="CVS60" s="172"/>
      <c r="CVT60" s="170"/>
      <c r="CVU60" s="173"/>
      <c r="CVV60" s="173"/>
      <c r="CVW60" s="170"/>
      <c r="CVX60" s="174"/>
      <c r="CVY60" s="175"/>
      <c r="CVZ60" s="170"/>
      <c r="CWA60" s="176"/>
      <c r="CWB60" s="177"/>
      <c r="CWC60" s="178"/>
      <c r="CWD60" s="169"/>
      <c r="CWE60" s="170"/>
      <c r="CWF60" s="171"/>
      <c r="CWG60" s="172"/>
      <c r="CWH60" s="170"/>
      <c r="CWI60" s="173"/>
      <c r="CWJ60" s="173"/>
      <c r="CWK60" s="170"/>
      <c r="CWL60" s="174"/>
      <c r="CWM60" s="175"/>
      <c r="CWN60" s="170"/>
      <c r="CWO60" s="176"/>
      <c r="CWP60" s="177"/>
      <c r="CWQ60" s="178"/>
      <c r="CWR60" s="169"/>
      <c r="CWS60" s="170"/>
      <c r="CWT60" s="171"/>
      <c r="CWU60" s="172"/>
      <c r="CWV60" s="170"/>
      <c r="CWW60" s="173"/>
      <c r="CWX60" s="173"/>
      <c r="CWY60" s="170"/>
      <c r="CWZ60" s="174"/>
      <c r="CXA60" s="175"/>
      <c r="CXB60" s="170"/>
      <c r="CXC60" s="176"/>
      <c r="CXD60" s="177"/>
      <c r="CXE60" s="178"/>
      <c r="CXF60" s="169"/>
      <c r="CXG60" s="170"/>
      <c r="CXH60" s="171"/>
      <c r="CXI60" s="172"/>
      <c r="CXJ60" s="170"/>
      <c r="CXK60" s="173"/>
      <c r="CXL60" s="173"/>
      <c r="CXM60" s="170"/>
      <c r="CXN60" s="174"/>
      <c r="CXO60" s="175"/>
      <c r="CXP60" s="170"/>
      <c r="CXQ60" s="176"/>
      <c r="CXR60" s="177"/>
      <c r="CXS60" s="178"/>
      <c r="CXT60" s="169"/>
      <c r="CXU60" s="170"/>
      <c r="CXV60" s="171"/>
      <c r="CXW60" s="172"/>
      <c r="CXX60" s="170"/>
      <c r="CXY60" s="173"/>
      <c r="CXZ60" s="173"/>
      <c r="CYA60" s="170"/>
      <c r="CYB60" s="174"/>
      <c r="CYC60" s="175"/>
      <c r="CYD60" s="170"/>
      <c r="CYE60" s="176"/>
      <c r="CYF60" s="177"/>
      <c r="CYG60" s="178"/>
      <c r="CYH60" s="169"/>
      <c r="CYI60" s="170"/>
      <c r="CYJ60" s="171"/>
      <c r="CYK60" s="172"/>
      <c r="CYL60" s="170"/>
      <c r="CYM60" s="173"/>
      <c r="CYN60" s="173"/>
      <c r="CYO60" s="170"/>
      <c r="CYP60" s="174"/>
      <c r="CYQ60" s="175"/>
      <c r="CYR60" s="170"/>
      <c r="CYS60" s="176"/>
      <c r="CYT60" s="177"/>
      <c r="CYU60" s="178"/>
      <c r="CYV60" s="169"/>
      <c r="CYW60" s="170"/>
      <c r="CYX60" s="171"/>
      <c r="CYY60" s="172"/>
      <c r="CYZ60" s="170"/>
      <c r="CZA60" s="173"/>
      <c r="CZB60" s="173"/>
      <c r="CZC60" s="170"/>
      <c r="CZD60" s="174"/>
      <c r="CZE60" s="175"/>
      <c r="CZF60" s="170"/>
      <c r="CZG60" s="176"/>
      <c r="CZH60" s="177"/>
      <c r="CZI60" s="178"/>
      <c r="CZJ60" s="169"/>
      <c r="CZK60" s="170"/>
      <c r="CZL60" s="171"/>
      <c r="CZM60" s="172"/>
      <c r="CZN60" s="170"/>
      <c r="CZO60" s="173"/>
      <c r="CZP60" s="173"/>
      <c r="CZQ60" s="170"/>
      <c r="CZR60" s="174"/>
      <c r="CZS60" s="175"/>
      <c r="CZT60" s="170"/>
      <c r="CZU60" s="176"/>
      <c r="CZV60" s="177"/>
      <c r="CZW60" s="178"/>
      <c r="CZX60" s="169"/>
      <c r="CZY60" s="170"/>
      <c r="CZZ60" s="171"/>
      <c r="DAA60" s="172"/>
      <c r="DAB60" s="170"/>
      <c r="DAC60" s="173"/>
      <c r="DAD60" s="173"/>
      <c r="DAE60" s="170"/>
      <c r="DAF60" s="174"/>
      <c r="DAG60" s="175"/>
      <c r="DAH60" s="170"/>
      <c r="DAI60" s="176"/>
      <c r="DAJ60" s="177"/>
      <c r="DAK60" s="178"/>
      <c r="DAL60" s="169"/>
      <c r="DAM60" s="170"/>
      <c r="DAN60" s="171"/>
      <c r="DAO60" s="172"/>
      <c r="DAP60" s="170"/>
      <c r="DAQ60" s="173"/>
      <c r="DAR60" s="173"/>
      <c r="DAS60" s="170"/>
      <c r="DAT60" s="174"/>
      <c r="DAU60" s="175"/>
      <c r="DAV60" s="170"/>
      <c r="DAW60" s="176"/>
      <c r="DAX60" s="177"/>
      <c r="DAY60" s="178"/>
      <c r="DAZ60" s="169"/>
      <c r="DBA60" s="170"/>
      <c r="DBB60" s="171"/>
      <c r="DBC60" s="172"/>
      <c r="DBD60" s="170"/>
      <c r="DBE60" s="173"/>
      <c r="DBF60" s="173"/>
      <c r="DBG60" s="170"/>
      <c r="DBH60" s="174"/>
      <c r="DBI60" s="175"/>
      <c r="DBJ60" s="170"/>
      <c r="DBK60" s="176"/>
      <c r="DBL60" s="177"/>
      <c r="DBM60" s="178"/>
      <c r="DBN60" s="169"/>
      <c r="DBO60" s="170"/>
      <c r="DBP60" s="171"/>
      <c r="DBQ60" s="172"/>
      <c r="DBR60" s="170"/>
      <c r="DBS60" s="173"/>
      <c r="DBT60" s="173"/>
      <c r="DBU60" s="170"/>
      <c r="DBV60" s="174"/>
      <c r="DBW60" s="175"/>
      <c r="DBX60" s="170"/>
      <c r="DBY60" s="176"/>
      <c r="DBZ60" s="177"/>
      <c r="DCA60" s="178"/>
      <c r="DCB60" s="169"/>
      <c r="DCC60" s="170"/>
      <c r="DCD60" s="171"/>
      <c r="DCE60" s="172"/>
      <c r="DCF60" s="170"/>
      <c r="DCG60" s="173"/>
      <c r="DCH60" s="173"/>
      <c r="DCI60" s="170"/>
      <c r="DCJ60" s="174"/>
      <c r="DCK60" s="175"/>
      <c r="DCL60" s="170"/>
      <c r="DCM60" s="176"/>
      <c r="DCN60" s="177"/>
      <c r="DCO60" s="178"/>
      <c r="DCP60" s="169"/>
      <c r="DCQ60" s="170"/>
      <c r="DCR60" s="171"/>
      <c r="DCS60" s="172"/>
      <c r="DCT60" s="170"/>
      <c r="DCU60" s="173"/>
      <c r="DCV60" s="173"/>
      <c r="DCW60" s="170"/>
      <c r="DCX60" s="174"/>
      <c r="DCY60" s="175"/>
      <c r="DCZ60" s="170"/>
      <c r="DDA60" s="176"/>
      <c r="DDB60" s="177"/>
      <c r="DDC60" s="178"/>
      <c r="DDD60" s="169"/>
      <c r="DDE60" s="170"/>
      <c r="DDF60" s="171"/>
      <c r="DDG60" s="172"/>
      <c r="DDH60" s="170"/>
      <c r="DDI60" s="173"/>
      <c r="DDJ60" s="173"/>
      <c r="DDK60" s="170"/>
      <c r="DDL60" s="174"/>
      <c r="DDM60" s="175"/>
      <c r="DDN60" s="170"/>
      <c r="DDO60" s="176"/>
      <c r="DDP60" s="177"/>
      <c r="DDQ60" s="178"/>
      <c r="DDR60" s="169"/>
      <c r="DDS60" s="170"/>
      <c r="DDT60" s="171"/>
      <c r="DDU60" s="172"/>
      <c r="DDV60" s="170"/>
      <c r="DDW60" s="173"/>
      <c r="DDX60" s="173"/>
      <c r="DDY60" s="170"/>
      <c r="DDZ60" s="174"/>
      <c r="DEA60" s="175"/>
      <c r="DEB60" s="170"/>
      <c r="DEC60" s="176"/>
      <c r="DED60" s="177"/>
      <c r="DEE60" s="178"/>
      <c r="DEF60" s="169"/>
      <c r="DEG60" s="170"/>
      <c r="DEH60" s="171"/>
      <c r="DEI60" s="172"/>
      <c r="DEJ60" s="170"/>
      <c r="DEK60" s="173"/>
      <c r="DEL60" s="173"/>
      <c r="DEM60" s="170"/>
      <c r="DEN60" s="174"/>
      <c r="DEO60" s="175"/>
      <c r="DEP60" s="170"/>
      <c r="DEQ60" s="176"/>
      <c r="DER60" s="177"/>
      <c r="DES60" s="178"/>
      <c r="DET60" s="169"/>
      <c r="DEU60" s="170"/>
      <c r="DEV60" s="171"/>
      <c r="DEW60" s="172"/>
      <c r="DEX60" s="170"/>
      <c r="DEY60" s="173"/>
      <c r="DEZ60" s="173"/>
      <c r="DFA60" s="170"/>
      <c r="DFB60" s="174"/>
      <c r="DFC60" s="175"/>
      <c r="DFD60" s="170"/>
      <c r="DFE60" s="176"/>
      <c r="DFF60" s="177"/>
      <c r="DFG60" s="178"/>
      <c r="DFH60" s="169"/>
      <c r="DFI60" s="170"/>
      <c r="DFJ60" s="171"/>
      <c r="DFK60" s="172"/>
      <c r="DFL60" s="170"/>
      <c r="DFM60" s="173"/>
      <c r="DFN60" s="173"/>
      <c r="DFO60" s="170"/>
      <c r="DFP60" s="174"/>
      <c r="DFQ60" s="175"/>
      <c r="DFR60" s="170"/>
      <c r="DFS60" s="176"/>
      <c r="DFT60" s="177"/>
      <c r="DFU60" s="178"/>
      <c r="DFV60" s="169"/>
      <c r="DFW60" s="170"/>
      <c r="DFX60" s="171"/>
      <c r="DFY60" s="172"/>
      <c r="DFZ60" s="170"/>
      <c r="DGA60" s="173"/>
      <c r="DGB60" s="173"/>
      <c r="DGC60" s="170"/>
      <c r="DGD60" s="174"/>
      <c r="DGE60" s="175"/>
      <c r="DGF60" s="170"/>
      <c r="DGG60" s="176"/>
      <c r="DGH60" s="177"/>
      <c r="DGI60" s="178"/>
      <c r="DGJ60" s="169"/>
      <c r="DGK60" s="170"/>
      <c r="DGL60" s="171"/>
      <c r="DGM60" s="172"/>
      <c r="DGN60" s="170"/>
      <c r="DGO60" s="173"/>
      <c r="DGP60" s="173"/>
      <c r="DGQ60" s="170"/>
      <c r="DGR60" s="174"/>
      <c r="DGS60" s="175"/>
      <c r="DGT60" s="170"/>
      <c r="DGU60" s="176"/>
      <c r="DGV60" s="177"/>
      <c r="DGW60" s="178"/>
      <c r="DGX60" s="169"/>
      <c r="DGY60" s="170"/>
      <c r="DGZ60" s="171"/>
      <c r="DHA60" s="172"/>
      <c r="DHB60" s="170"/>
      <c r="DHC60" s="173"/>
      <c r="DHD60" s="173"/>
      <c r="DHE60" s="170"/>
      <c r="DHF60" s="174"/>
      <c r="DHG60" s="175"/>
      <c r="DHH60" s="170"/>
      <c r="DHI60" s="176"/>
      <c r="DHJ60" s="177"/>
      <c r="DHK60" s="178"/>
      <c r="DHL60" s="169"/>
      <c r="DHM60" s="170"/>
      <c r="DHN60" s="171"/>
      <c r="DHO60" s="172"/>
      <c r="DHP60" s="170"/>
      <c r="DHQ60" s="173"/>
      <c r="DHR60" s="173"/>
      <c r="DHS60" s="170"/>
      <c r="DHT60" s="174"/>
      <c r="DHU60" s="175"/>
      <c r="DHV60" s="170"/>
      <c r="DHW60" s="176"/>
      <c r="DHX60" s="177"/>
      <c r="DHY60" s="178"/>
      <c r="DHZ60" s="169"/>
      <c r="DIA60" s="170"/>
      <c r="DIB60" s="171"/>
      <c r="DIC60" s="172"/>
      <c r="DID60" s="170"/>
      <c r="DIE60" s="173"/>
      <c r="DIF60" s="173"/>
      <c r="DIG60" s="170"/>
      <c r="DIH60" s="174"/>
      <c r="DII60" s="175"/>
      <c r="DIJ60" s="170"/>
      <c r="DIK60" s="176"/>
      <c r="DIL60" s="177"/>
      <c r="DIM60" s="178"/>
      <c r="DIN60" s="169"/>
      <c r="DIO60" s="170"/>
      <c r="DIP60" s="171"/>
      <c r="DIQ60" s="172"/>
      <c r="DIR60" s="170"/>
      <c r="DIS60" s="173"/>
      <c r="DIT60" s="173"/>
      <c r="DIU60" s="170"/>
      <c r="DIV60" s="174"/>
      <c r="DIW60" s="175"/>
      <c r="DIX60" s="170"/>
      <c r="DIY60" s="176"/>
      <c r="DIZ60" s="177"/>
      <c r="DJA60" s="178"/>
      <c r="DJB60" s="169"/>
      <c r="DJC60" s="170"/>
      <c r="DJD60" s="171"/>
      <c r="DJE60" s="172"/>
      <c r="DJF60" s="170"/>
      <c r="DJG60" s="173"/>
      <c r="DJH60" s="173"/>
      <c r="DJI60" s="170"/>
      <c r="DJJ60" s="174"/>
      <c r="DJK60" s="175"/>
      <c r="DJL60" s="170"/>
      <c r="DJM60" s="176"/>
      <c r="DJN60" s="177"/>
      <c r="DJO60" s="178"/>
      <c r="DJP60" s="169"/>
      <c r="DJQ60" s="170"/>
      <c r="DJR60" s="171"/>
      <c r="DJS60" s="172"/>
      <c r="DJT60" s="170"/>
      <c r="DJU60" s="173"/>
      <c r="DJV60" s="173"/>
      <c r="DJW60" s="170"/>
      <c r="DJX60" s="174"/>
      <c r="DJY60" s="175"/>
      <c r="DJZ60" s="170"/>
      <c r="DKA60" s="176"/>
      <c r="DKB60" s="177"/>
      <c r="DKC60" s="178"/>
      <c r="DKD60" s="169"/>
      <c r="DKE60" s="170"/>
      <c r="DKF60" s="171"/>
      <c r="DKG60" s="172"/>
      <c r="DKH60" s="170"/>
      <c r="DKI60" s="173"/>
      <c r="DKJ60" s="173"/>
      <c r="DKK60" s="170"/>
      <c r="DKL60" s="174"/>
      <c r="DKM60" s="175"/>
      <c r="DKN60" s="170"/>
      <c r="DKO60" s="176"/>
      <c r="DKP60" s="177"/>
      <c r="DKQ60" s="178"/>
      <c r="DKR60" s="169"/>
      <c r="DKS60" s="170"/>
      <c r="DKT60" s="171"/>
      <c r="DKU60" s="172"/>
      <c r="DKV60" s="170"/>
      <c r="DKW60" s="173"/>
      <c r="DKX60" s="173"/>
      <c r="DKY60" s="170"/>
      <c r="DKZ60" s="174"/>
      <c r="DLA60" s="175"/>
      <c r="DLB60" s="170"/>
      <c r="DLC60" s="176"/>
      <c r="DLD60" s="177"/>
      <c r="DLE60" s="178"/>
      <c r="DLF60" s="169"/>
      <c r="DLG60" s="170"/>
      <c r="DLH60" s="171"/>
      <c r="DLI60" s="172"/>
      <c r="DLJ60" s="170"/>
      <c r="DLK60" s="173"/>
      <c r="DLL60" s="173"/>
      <c r="DLM60" s="170"/>
      <c r="DLN60" s="174"/>
      <c r="DLO60" s="175"/>
      <c r="DLP60" s="170"/>
      <c r="DLQ60" s="176"/>
      <c r="DLR60" s="177"/>
      <c r="DLS60" s="178"/>
      <c r="DLT60" s="169"/>
      <c r="DLU60" s="170"/>
      <c r="DLV60" s="171"/>
      <c r="DLW60" s="172"/>
      <c r="DLX60" s="170"/>
      <c r="DLY60" s="173"/>
      <c r="DLZ60" s="173"/>
      <c r="DMA60" s="170"/>
      <c r="DMB60" s="174"/>
      <c r="DMC60" s="175"/>
      <c r="DMD60" s="170"/>
      <c r="DME60" s="176"/>
      <c r="DMF60" s="177"/>
      <c r="DMG60" s="178"/>
      <c r="DMH60" s="169"/>
      <c r="DMI60" s="170"/>
      <c r="DMJ60" s="171"/>
      <c r="DMK60" s="172"/>
      <c r="DML60" s="170"/>
      <c r="DMM60" s="173"/>
      <c r="DMN60" s="173"/>
      <c r="DMO60" s="170"/>
      <c r="DMP60" s="174"/>
      <c r="DMQ60" s="175"/>
      <c r="DMR60" s="170"/>
      <c r="DMS60" s="176"/>
      <c r="DMT60" s="177"/>
      <c r="DMU60" s="178"/>
      <c r="DMV60" s="169"/>
      <c r="DMW60" s="170"/>
      <c r="DMX60" s="171"/>
      <c r="DMY60" s="172"/>
      <c r="DMZ60" s="170"/>
      <c r="DNA60" s="173"/>
      <c r="DNB60" s="173"/>
      <c r="DNC60" s="170"/>
      <c r="DND60" s="174"/>
      <c r="DNE60" s="175"/>
      <c r="DNF60" s="170"/>
      <c r="DNG60" s="176"/>
      <c r="DNH60" s="177"/>
      <c r="DNI60" s="178"/>
      <c r="DNJ60" s="169"/>
      <c r="DNK60" s="170"/>
      <c r="DNL60" s="171"/>
      <c r="DNM60" s="172"/>
      <c r="DNN60" s="170"/>
      <c r="DNO60" s="173"/>
      <c r="DNP60" s="173"/>
      <c r="DNQ60" s="170"/>
      <c r="DNR60" s="174"/>
      <c r="DNS60" s="175"/>
      <c r="DNT60" s="170"/>
      <c r="DNU60" s="176"/>
      <c r="DNV60" s="177"/>
      <c r="DNW60" s="178"/>
      <c r="DNX60" s="169"/>
      <c r="DNY60" s="170"/>
      <c r="DNZ60" s="171"/>
      <c r="DOA60" s="172"/>
      <c r="DOB60" s="170"/>
      <c r="DOC60" s="173"/>
      <c r="DOD60" s="173"/>
      <c r="DOE60" s="170"/>
      <c r="DOF60" s="174"/>
      <c r="DOG60" s="175"/>
      <c r="DOH60" s="170"/>
      <c r="DOI60" s="176"/>
      <c r="DOJ60" s="177"/>
      <c r="DOK60" s="178"/>
      <c r="DOL60" s="169"/>
      <c r="DOM60" s="170"/>
      <c r="DON60" s="171"/>
      <c r="DOO60" s="172"/>
      <c r="DOP60" s="170"/>
      <c r="DOQ60" s="173"/>
      <c r="DOR60" s="173"/>
      <c r="DOS60" s="170"/>
      <c r="DOT60" s="174"/>
      <c r="DOU60" s="175"/>
      <c r="DOV60" s="170"/>
      <c r="DOW60" s="176"/>
      <c r="DOX60" s="177"/>
      <c r="DOY60" s="178"/>
      <c r="DOZ60" s="169"/>
      <c r="DPA60" s="170"/>
      <c r="DPB60" s="171"/>
      <c r="DPC60" s="172"/>
      <c r="DPD60" s="170"/>
      <c r="DPE60" s="173"/>
      <c r="DPF60" s="173"/>
      <c r="DPG60" s="170"/>
      <c r="DPH60" s="174"/>
      <c r="DPI60" s="175"/>
      <c r="DPJ60" s="170"/>
      <c r="DPK60" s="176"/>
      <c r="DPL60" s="177"/>
      <c r="DPM60" s="178"/>
      <c r="DPN60" s="169"/>
      <c r="DPO60" s="170"/>
      <c r="DPP60" s="171"/>
      <c r="DPQ60" s="172"/>
      <c r="DPR60" s="170"/>
      <c r="DPS60" s="173"/>
      <c r="DPT60" s="173"/>
      <c r="DPU60" s="170"/>
      <c r="DPV60" s="174"/>
      <c r="DPW60" s="175"/>
      <c r="DPX60" s="170"/>
      <c r="DPY60" s="176"/>
      <c r="DPZ60" s="177"/>
      <c r="DQA60" s="178"/>
      <c r="DQB60" s="169"/>
      <c r="DQC60" s="170"/>
      <c r="DQD60" s="171"/>
      <c r="DQE60" s="172"/>
      <c r="DQF60" s="170"/>
      <c r="DQG60" s="173"/>
      <c r="DQH60" s="173"/>
      <c r="DQI60" s="170"/>
      <c r="DQJ60" s="174"/>
      <c r="DQK60" s="175"/>
      <c r="DQL60" s="170"/>
      <c r="DQM60" s="176"/>
      <c r="DQN60" s="177"/>
      <c r="DQO60" s="178"/>
      <c r="DQP60" s="169"/>
      <c r="DQQ60" s="170"/>
      <c r="DQR60" s="171"/>
      <c r="DQS60" s="172"/>
      <c r="DQT60" s="170"/>
      <c r="DQU60" s="173"/>
      <c r="DQV60" s="173"/>
      <c r="DQW60" s="170"/>
      <c r="DQX60" s="174"/>
      <c r="DQY60" s="175"/>
      <c r="DQZ60" s="170"/>
      <c r="DRA60" s="176"/>
      <c r="DRB60" s="177"/>
      <c r="DRC60" s="178"/>
      <c r="DRD60" s="169"/>
      <c r="DRE60" s="170"/>
      <c r="DRF60" s="171"/>
      <c r="DRG60" s="172"/>
      <c r="DRH60" s="170"/>
      <c r="DRI60" s="173"/>
      <c r="DRJ60" s="173"/>
      <c r="DRK60" s="170"/>
      <c r="DRL60" s="174"/>
      <c r="DRM60" s="175"/>
      <c r="DRN60" s="170"/>
      <c r="DRO60" s="176"/>
      <c r="DRP60" s="177"/>
      <c r="DRQ60" s="178"/>
      <c r="DRR60" s="169"/>
      <c r="DRS60" s="170"/>
      <c r="DRT60" s="171"/>
      <c r="DRU60" s="172"/>
      <c r="DRV60" s="170"/>
      <c r="DRW60" s="173"/>
      <c r="DRX60" s="173"/>
      <c r="DRY60" s="170"/>
      <c r="DRZ60" s="174"/>
      <c r="DSA60" s="175"/>
      <c r="DSB60" s="170"/>
      <c r="DSC60" s="176"/>
      <c r="DSD60" s="177"/>
      <c r="DSE60" s="178"/>
      <c r="DSF60" s="169"/>
      <c r="DSG60" s="170"/>
      <c r="DSH60" s="171"/>
      <c r="DSI60" s="172"/>
      <c r="DSJ60" s="170"/>
      <c r="DSK60" s="173"/>
      <c r="DSL60" s="173"/>
      <c r="DSM60" s="170"/>
      <c r="DSN60" s="174"/>
      <c r="DSO60" s="175"/>
      <c r="DSP60" s="170"/>
      <c r="DSQ60" s="176"/>
      <c r="DSR60" s="177"/>
      <c r="DSS60" s="178"/>
      <c r="DST60" s="169"/>
      <c r="DSU60" s="170"/>
      <c r="DSV60" s="171"/>
      <c r="DSW60" s="172"/>
      <c r="DSX60" s="170"/>
      <c r="DSY60" s="173"/>
      <c r="DSZ60" s="173"/>
      <c r="DTA60" s="170"/>
      <c r="DTB60" s="174"/>
      <c r="DTC60" s="175"/>
      <c r="DTD60" s="170"/>
      <c r="DTE60" s="176"/>
      <c r="DTF60" s="177"/>
      <c r="DTG60" s="178"/>
      <c r="DTH60" s="169"/>
      <c r="DTI60" s="170"/>
      <c r="DTJ60" s="171"/>
      <c r="DTK60" s="172"/>
      <c r="DTL60" s="170"/>
      <c r="DTM60" s="173"/>
      <c r="DTN60" s="173"/>
      <c r="DTO60" s="170"/>
      <c r="DTP60" s="174"/>
      <c r="DTQ60" s="175"/>
      <c r="DTR60" s="170"/>
      <c r="DTS60" s="176"/>
      <c r="DTT60" s="177"/>
      <c r="DTU60" s="178"/>
      <c r="DTV60" s="169"/>
      <c r="DTW60" s="170"/>
      <c r="DTX60" s="171"/>
      <c r="DTY60" s="172"/>
      <c r="DTZ60" s="170"/>
      <c r="DUA60" s="173"/>
      <c r="DUB60" s="173"/>
      <c r="DUC60" s="170"/>
      <c r="DUD60" s="174"/>
      <c r="DUE60" s="175"/>
      <c r="DUF60" s="170"/>
      <c r="DUG60" s="176"/>
      <c r="DUH60" s="177"/>
      <c r="DUI60" s="178"/>
      <c r="DUJ60" s="169"/>
      <c r="DUK60" s="170"/>
      <c r="DUL60" s="171"/>
      <c r="DUM60" s="172"/>
      <c r="DUN60" s="170"/>
      <c r="DUO60" s="173"/>
      <c r="DUP60" s="173"/>
      <c r="DUQ60" s="170"/>
      <c r="DUR60" s="174"/>
      <c r="DUS60" s="175"/>
      <c r="DUT60" s="170"/>
      <c r="DUU60" s="176"/>
      <c r="DUV60" s="177"/>
      <c r="DUW60" s="178"/>
      <c r="DUX60" s="169"/>
      <c r="DUY60" s="170"/>
      <c r="DUZ60" s="171"/>
      <c r="DVA60" s="172"/>
      <c r="DVB60" s="170"/>
      <c r="DVC60" s="173"/>
      <c r="DVD60" s="173"/>
      <c r="DVE60" s="170"/>
      <c r="DVF60" s="174"/>
      <c r="DVG60" s="175"/>
      <c r="DVH60" s="170"/>
      <c r="DVI60" s="176"/>
      <c r="DVJ60" s="177"/>
      <c r="DVK60" s="178"/>
      <c r="DVL60" s="169"/>
      <c r="DVM60" s="170"/>
      <c r="DVN60" s="171"/>
      <c r="DVO60" s="172"/>
      <c r="DVP60" s="170"/>
      <c r="DVQ60" s="173"/>
      <c r="DVR60" s="173"/>
      <c r="DVS60" s="170"/>
      <c r="DVT60" s="174"/>
      <c r="DVU60" s="175"/>
      <c r="DVV60" s="170"/>
      <c r="DVW60" s="176"/>
      <c r="DVX60" s="177"/>
      <c r="DVY60" s="178"/>
      <c r="DVZ60" s="169"/>
      <c r="DWA60" s="170"/>
      <c r="DWB60" s="171"/>
      <c r="DWC60" s="172"/>
      <c r="DWD60" s="170"/>
      <c r="DWE60" s="173"/>
      <c r="DWF60" s="173"/>
      <c r="DWG60" s="170"/>
      <c r="DWH60" s="174"/>
      <c r="DWI60" s="175"/>
      <c r="DWJ60" s="170"/>
      <c r="DWK60" s="176"/>
      <c r="DWL60" s="177"/>
      <c r="DWM60" s="178"/>
      <c r="DWN60" s="169"/>
      <c r="DWO60" s="170"/>
      <c r="DWP60" s="171"/>
      <c r="DWQ60" s="172"/>
      <c r="DWR60" s="170"/>
      <c r="DWS60" s="173"/>
      <c r="DWT60" s="173"/>
      <c r="DWU60" s="170"/>
      <c r="DWV60" s="174"/>
      <c r="DWW60" s="175"/>
      <c r="DWX60" s="170"/>
      <c r="DWY60" s="176"/>
      <c r="DWZ60" s="177"/>
      <c r="DXA60" s="178"/>
      <c r="DXB60" s="169"/>
      <c r="DXC60" s="170"/>
      <c r="DXD60" s="171"/>
      <c r="DXE60" s="172"/>
      <c r="DXF60" s="170"/>
      <c r="DXG60" s="173"/>
      <c r="DXH60" s="173"/>
      <c r="DXI60" s="170"/>
      <c r="DXJ60" s="174"/>
      <c r="DXK60" s="175"/>
      <c r="DXL60" s="170"/>
      <c r="DXM60" s="176"/>
      <c r="DXN60" s="177"/>
      <c r="DXO60" s="178"/>
      <c r="DXP60" s="169"/>
      <c r="DXQ60" s="170"/>
      <c r="DXR60" s="171"/>
      <c r="DXS60" s="172"/>
      <c r="DXT60" s="170"/>
      <c r="DXU60" s="173"/>
      <c r="DXV60" s="173"/>
      <c r="DXW60" s="170"/>
      <c r="DXX60" s="174"/>
      <c r="DXY60" s="175"/>
      <c r="DXZ60" s="170"/>
      <c r="DYA60" s="176"/>
      <c r="DYB60" s="177"/>
      <c r="DYC60" s="178"/>
      <c r="DYD60" s="169"/>
      <c r="DYE60" s="170"/>
      <c r="DYF60" s="171"/>
      <c r="DYG60" s="172"/>
      <c r="DYH60" s="170"/>
      <c r="DYI60" s="173"/>
      <c r="DYJ60" s="173"/>
      <c r="DYK60" s="170"/>
      <c r="DYL60" s="174"/>
      <c r="DYM60" s="175"/>
      <c r="DYN60" s="170"/>
      <c r="DYO60" s="176"/>
      <c r="DYP60" s="177"/>
      <c r="DYQ60" s="178"/>
      <c r="DYR60" s="169"/>
      <c r="DYS60" s="170"/>
      <c r="DYT60" s="171"/>
      <c r="DYU60" s="172"/>
      <c r="DYV60" s="170"/>
      <c r="DYW60" s="173"/>
      <c r="DYX60" s="173"/>
      <c r="DYY60" s="170"/>
      <c r="DYZ60" s="174"/>
      <c r="DZA60" s="175"/>
      <c r="DZB60" s="170"/>
      <c r="DZC60" s="176"/>
      <c r="DZD60" s="177"/>
      <c r="DZE60" s="178"/>
      <c r="DZF60" s="169"/>
      <c r="DZG60" s="170"/>
      <c r="DZH60" s="171"/>
      <c r="DZI60" s="172"/>
      <c r="DZJ60" s="170"/>
      <c r="DZK60" s="173"/>
      <c r="DZL60" s="173"/>
      <c r="DZM60" s="170"/>
      <c r="DZN60" s="174"/>
      <c r="DZO60" s="175"/>
      <c r="DZP60" s="170"/>
      <c r="DZQ60" s="176"/>
      <c r="DZR60" s="177"/>
      <c r="DZS60" s="178"/>
      <c r="DZT60" s="169"/>
      <c r="DZU60" s="170"/>
      <c r="DZV60" s="171"/>
      <c r="DZW60" s="172"/>
      <c r="DZX60" s="170"/>
      <c r="DZY60" s="173"/>
      <c r="DZZ60" s="173"/>
      <c r="EAA60" s="170"/>
      <c r="EAB60" s="174"/>
      <c r="EAC60" s="175"/>
      <c r="EAD60" s="170"/>
      <c r="EAE60" s="176"/>
      <c r="EAF60" s="177"/>
      <c r="EAG60" s="178"/>
      <c r="EAH60" s="169"/>
      <c r="EAI60" s="170"/>
      <c r="EAJ60" s="171"/>
      <c r="EAK60" s="172"/>
      <c r="EAL60" s="170"/>
      <c r="EAM60" s="173"/>
      <c r="EAN60" s="173"/>
      <c r="EAO60" s="170"/>
      <c r="EAP60" s="174"/>
      <c r="EAQ60" s="175"/>
      <c r="EAR60" s="170"/>
      <c r="EAS60" s="176"/>
      <c r="EAT60" s="177"/>
      <c r="EAU60" s="178"/>
      <c r="EAV60" s="169"/>
      <c r="EAW60" s="170"/>
      <c r="EAX60" s="171"/>
      <c r="EAY60" s="172"/>
      <c r="EAZ60" s="170"/>
      <c r="EBA60" s="173"/>
      <c r="EBB60" s="173"/>
      <c r="EBC60" s="170"/>
      <c r="EBD60" s="174"/>
      <c r="EBE60" s="175"/>
      <c r="EBF60" s="170"/>
      <c r="EBG60" s="176"/>
      <c r="EBH60" s="177"/>
      <c r="EBI60" s="178"/>
      <c r="EBJ60" s="169"/>
      <c r="EBK60" s="170"/>
      <c r="EBL60" s="171"/>
      <c r="EBM60" s="172"/>
      <c r="EBN60" s="170"/>
      <c r="EBO60" s="173"/>
      <c r="EBP60" s="173"/>
      <c r="EBQ60" s="170"/>
      <c r="EBR60" s="174"/>
      <c r="EBS60" s="175"/>
      <c r="EBT60" s="170"/>
      <c r="EBU60" s="176"/>
      <c r="EBV60" s="177"/>
      <c r="EBW60" s="178"/>
      <c r="EBX60" s="169"/>
      <c r="EBY60" s="170"/>
      <c r="EBZ60" s="171"/>
      <c r="ECA60" s="172"/>
      <c r="ECB60" s="170"/>
      <c r="ECC60" s="173"/>
      <c r="ECD60" s="173"/>
      <c r="ECE60" s="170"/>
      <c r="ECF60" s="174"/>
      <c r="ECG60" s="175"/>
      <c r="ECH60" s="170"/>
      <c r="ECI60" s="176"/>
      <c r="ECJ60" s="177"/>
      <c r="ECK60" s="178"/>
      <c r="ECL60" s="169"/>
      <c r="ECM60" s="170"/>
      <c r="ECN60" s="171"/>
      <c r="ECO60" s="172"/>
      <c r="ECP60" s="170"/>
      <c r="ECQ60" s="173"/>
      <c r="ECR60" s="173"/>
      <c r="ECS60" s="170"/>
      <c r="ECT60" s="174"/>
      <c r="ECU60" s="175"/>
      <c r="ECV60" s="170"/>
      <c r="ECW60" s="176"/>
      <c r="ECX60" s="177"/>
      <c r="ECY60" s="178"/>
      <c r="ECZ60" s="169"/>
      <c r="EDA60" s="170"/>
      <c r="EDB60" s="171"/>
      <c r="EDC60" s="172"/>
      <c r="EDD60" s="170"/>
      <c r="EDE60" s="173"/>
      <c r="EDF60" s="173"/>
      <c r="EDG60" s="170"/>
      <c r="EDH60" s="174"/>
      <c r="EDI60" s="175"/>
      <c r="EDJ60" s="170"/>
      <c r="EDK60" s="176"/>
      <c r="EDL60" s="177"/>
      <c r="EDM60" s="178"/>
      <c r="EDN60" s="169"/>
      <c r="EDO60" s="170"/>
      <c r="EDP60" s="171"/>
      <c r="EDQ60" s="172"/>
      <c r="EDR60" s="170"/>
      <c r="EDS60" s="173"/>
      <c r="EDT60" s="173"/>
      <c r="EDU60" s="170"/>
      <c r="EDV60" s="174"/>
      <c r="EDW60" s="175"/>
      <c r="EDX60" s="170"/>
      <c r="EDY60" s="176"/>
      <c r="EDZ60" s="177"/>
      <c r="EEA60" s="178"/>
      <c r="EEB60" s="169"/>
      <c r="EEC60" s="170"/>
      <c r="EED60" s="171"/>
      <c r="EEE60" s="172"/>
      <c r="EEF60" s="170"/>
      <c r="EEG60" s="173"/>
      <c r="EEH60" s="173"/>
      <c r="EEI60" s="170"/>
      <c r="EEJ60" s="174"/>
      <c r="EEK60" s="175"/>
      <c r="EEL60" s="170"/>
      <c r="EEM60" s="176"/>
      <c r="EEN60" s="177"/>
      <c r="EEO60" s="178"/>
      <c r="EEP60" s="169"/>
      <c r="EEQ60" s="170"/>
      <c r="EER60" s="171"/>
      <c r="EES60" s="172"/>
      <c r="EET60" s="170"/>
      <c r="EEU60" s="173"/>
      <c r="EEV60" s="173"/>
      <c r="EEW60" s="170"/>
      <c r="EEX60" s="174"/>
      <c r="EEY60" s="175"/>
      <c r="EEZ60" s="170"/>
      <c r="EFA60" s="176"/>
      <c r="EFB60" s="177"/>
      <c r="EFC60" s="178"/>
      <c r="EFD60" s="169"/>
      <c r="EFE60" s="170"/>
      <c r="EFF60" s="171"/>
      <c r="EFG60" s="172"/>
      <c r="EFH60" s="170"/>
      <c r="EFI60" s="173"/>
      <c r="EFJ60" s="173"/>
      <c r="EFK60" s="170"/>
      <c r="EFL60" s="174"/>
      <c r="EFM60" s="175"/>
      <c r="EFN60" s="170"/>
      <c r="EFO60" s="176"/>
      <c r="EFP60" s="177"/>
      <c r="EFQ60" s="178"/>
      <c r="EFR60" s="169"/>
      <c r="EFS60" s="170"/>
      <c r="EFT60" s="171"/>
      <c r="EFU60" s="172"/>
      <c r="EFV60" s="170"/>
      <c r="EFW60" s="173"/>
      <c r="EFX60" s="173"/>
      <c r="EFY60" s="170"/>
      <c r="EFZ60" s="174"/>
      <c r="EGA60" s="175"/>
      <c r="EGB60" s="170"/>
      <c r="EGC60" s="176"/>
      <c r="EGD60" s="177"/>
      <c r="EGE60" s="178"/>
      <c r="EGF60" s="169"/>
      <c r="EGG60" s="170"/>
      <c r="EGH60" s="171"/>
      <c r="EGI60" s="172"/>
      <c r="EGJ60" s="170"/>
      <c r="EGK60" s="173"/>
      <c r="EGL60" s="173"/>
      <c r="EGM60" s="170"/>
      <c r="EGN60" s="174"/>
      <c r="EGO60" s="175"/>
      <c r="EGP60" s="170"/>
      <c r="EGQ60" s="176"/>
      <c r="EGR60" s="177"/>
      <c r="EGS60" s="178"/>
      <c r="EGT60" s="169"/>
      <c r="EGU60" s="170"/>
      <c r="EGV60" s="171"/>
      <c r="EGW60" s="172"/>
      <c r="EGX60" s="170"/>
      <c r="EGY60" s="173"/>
      <c r="EGZ60" s="173"/>
      <c r="EHA60" s="170"/>
      <c r="EHB60" s="174"/>
      <c r="EHC60" s="175"/>
      <c r="EHD60" s="170"/>
      <c r="EHE60" s="176"/>
      <c r="EHF60" s="177"/>
      <c r="EHG60" s="178"/>
      <c r="EHH60" s="169"/>
      <c r="EHI60" s="170"/>
      <c r="EHJ60" s="171"/>
      <c r="EHK60" s="172"/>
      <c r="EHL60" s="170"/>
      <c r="EHM60" s="173"/>
      <c r="EHN60" s="173"/>
      <c r="EHO60" s="170"/>
      <c r="EHP60" s="174"/>
      <c r="EHQ60" s="175"/>
      <c r="EHR60" s="170"/>
      <c r="EHS60" s="176"/>
      <c r="EHT60" s="177"/>
      <c r="EHU60" s="178"/>
      <c r="EHV60" s="169"/>
      <c r="EHW60" s="170"/>
      <c r="EHX60" s="171"/>
      <c r="EHY60" s="172"/>
      <c r="EHZ60" s="170"/>
      <c r="EIA60" s="173"/>
      <c r="EIB60" s="173"/>
      <c r="EIC60" s="170"/>
      <c r="EID60" s="174"/>
      <c r="EIE60" s="175"/>
      <c r="EIF60" s="170"/>
      <c r="EIG60" s="176"/>
      <c r="EIH60" s="177"/>
      <c r="EII60" s="178"/>
      <c r="EIJ60" s="169"/>
      <c r="EIK60" s="170"/>
      <c r="EIL60" s="171"/>
      <c r="EIM60" s="172"/>
      <c r="EIN60" s="170"/>
      <c r="EIO60" s="173"/>
      <c r="EIP60" s="173"/>
      <c r="EIQ60" s="170"/>
      <c r="EIR60" s="174"/>
      <c r="EIS60" s="175"/>
      <c r="EIT60" s="170"/>
      <c r="EIU60" s="176"/>
      <c r="EIV60" s="177"/>
      <c r="EIW60" s="178"/>
      <c r="EIX60" s="169"/>
      <c r="EIY60" s="170"/>
      <c r="EIZ60" s="171"/>
      <c r="EJA60" s="172"/>
      <c r="EJB60" s="170"/>
      <c r="EJC60" s="173"/>
      <c r="EJD60" s="173"/>
      <c r="EJE60" s="170"/>
      <c r="EJF60" s="174"/>
      <c r="EJG60" s="175"/>
      <c r="EJH60" s="170"/>
      <c r="EJI60" s="176"/>
      <c r="EJJ60" s="177"/>
      <c r="EJK60" s="178"/>
      <c r="EJL60" s="169"/>
      <c r="EJM60" s="170"/>
      <c r="EJN60" s="171"/>
      <c r="EJO60" s="172"/>
      <c r="EJP60" s="170"/>
      <c r="EJQ60" s="173"/>
      <c r="EJR60" s="173"/>
      <c r="EJS60" s="170"/>
      <c r="EJT60" s="174"/>
      <c r="EJU60" s="175"/>
      <c r="EJV60" s="170"/>
      <c r="EJW60" s="176"/>
      <c r="EJX60" s="177"/>
      <c r="EJY60" s="178"/>
      <c r="EJZ60" s="169"/>
      <c r="EKA60" s="170"/>
      <c r="EKB60" s="171"/>
      <c r="EKC60" s="172"/>
      <c r="EKD60" s="170"/>
      <c r="EKE60" s="173"/>
      <c r="EKF60" s="173"/>
      <c r="EKG60" s="170"/>
      <c r="EKH60" s="174"/>
      <c r="EKI60" s="175"/>
      <c r="EKJ60" s="170"/>
      <c r="EKK60" s="176"/>
      <c r="EKL60" s="177"/>
      <c r="EKM60" s="178"/>
      <c r="EKN60" s="169"/>
      <c r="EKO60" s="170"/>
      <c r="EKP60" s="171"/>
      <c r="EKQ60" s="172"/>
      <c r="EKR60" s="170"/>
      <c r="EKS60" s="173"/>
      <c r="EKT60" s="173"/>
      <c r="EKU60" s="170"/>
      <c r="EKV60" s="174"/>
      <c r="EKW60" s="175"/>
      <c r="EKX60" s="170"/>
      <c r="EKY60" s="176"/>
      <c r="EKZ60" s="177"/>
      <c r="ELA60" s="178"/>
      <c r="ELB60" s="169"/>
      <c r="ELC60" s="170"/>
      <c r="ELD60" s="171"/>
      <c r="ELE60" s="172"/>
      <c r="ELF60" s="170"/>
      <c r="ELG60" s="173"/>
      <c r="ELH60" s="173"/>
      <c r="ELI60" s="170"/>
      <c r="ELJ60" s="174"/>
      <c r="ELK60" s="175"/>
      <c r="ELL60" s="170"/>
      <c r="ELM60" s="176"/>
      <c r="ELN60" s="177"/>
      <c r="ELO60" s="178"/>
      <c r="ELP60" s="169"/>
      <c r="ELQ60" s="170"/>
      <c r="ELR60" s="171"/>
      <c r="ELS60" s="172"/>
      <c r="ELT60" s="170"/>
      <c r="ELU60" s="173"/>
      <c r="ELV60" s="173"/>
      <c r="ELW60" s="170"/>
      <c r="ELX60" s="174"/>
      <c r="ELY60" s="175"/>
      <c r="ELZ60" s="170"/>
      <c r="EMA60" s="176"/>
      <c r="EMB60" s="177"/>
      <c r="EMC60" s="178"/>
      <c r="EMD60" s="169"/>
      <c r="EME60" s="170"/>
      <c r="EMF60" s="171"/>
      <c r="EMG60" s="172"/>
      <c r="EMH60" s="170"/>
      <c r="EMI60" s="173"/>
      <c r="EMJ60" s="173"/>
      <c r="EMK60" s="170"/>
      <c r="EML60" s="174"/>
      <c r="EMM60" s="175"/>
      <c r="EMN60" s="170"/>
      <c r="EMO60" s="176"/>
      <c r="EMP60" s="177"/>
      <c r="EMQ60" s="178"/>
      <c r="EMR60" s="169"/>
      <c r="EMS60" s="170"/>
      <c r="EMT60" s="171"/>
      <c r="EMU60" s="172"/>
      <c r="EMV60" s="170"/>
      <c r="EMW60" s="173"/>
      <c r="EMX60" s="173"/>
      <c r="EMY60" s="170"/>
      <c r="EMZ60" s="174"/>
      <c r="ENA60" s="175"/>
      <c r="ENB60" s="170"/>
      <c r="ENC60" s="176"/>
      <c r="END60" s="177"/>
      <c r="ENE60" s="178"/>
      <c r="ENF60" s="169"/>
      <c r="ENG60" s="170"/>
      <c r="ENH60" s="171"/>
      <c r="ENI60" s="172"/>
      <c r="ENJ60" s="170"/>
      <c r="ENK60" s="173"/>
      <c r="ENL60" s="173"/>
      <c r="ENM60" s="170"/>
      <c r="ENN60" s="174"/>
      <c r="ENO60" s="175"/>
      <c r="ENP60" s="170"/>
      <c r="ENQ60" s="176"/>
      <c r="ENR60" s="177"/>
      <c r="ENS60" s="178"/>
      <c r="ENT60" s="169"/>
      <c r="ENU60" s="170"/>
      <c r="ENV60" s="171"/>
      <c r="ENW60" s="172"/>
      <c r="ENX60" s="170"/>
      <c r="ENY60" s="173"/>
      <c r="ENZ60" s="173"/>
      <c r="EOA60" s="170"/>
      <c r="EOB60" s="174"/>
      <c r="EOC60" s="175"/>
      <c r="EOD60" s="170"/>
      <c r="EOE60" s="176"/>
      <c r="EOF60" s="177"/>
      <c r="EOG60" s="178"/>
      <c r="EOH60" s="169"/>
      <c r="EOI60" s="170"/>
      <c r="EOJ60" s="171"/>
      <c r="EOK60" s="172"/>
      <c r="EOL60" s="170"/>
      <c r="EOM60" s="173"/>
      <c r="EON60" s="173"/>
      <c r="EOO60" s="170"/>
      <c r="EOP60" s="174"/>
      <c r="EOQ60" s="175"/>
      <c r="EOR60" s="170"/>
      <c r="EOS60" s="176"/>
      <c r="EOT60" s="177"/>
      <c r="EOU60" s="178"/>
      <c r="EOV60" s="169"/>
      <c r="EOW60" s="170"/>
      <c r="EOX60" s="171"/>
      <c r="EOY60" s="172"/>
      <c r="EOZ60" s="170"/>
      <c r="EPA60" s="173"/>
      <c r="EPB60" s="173"/>
      <c r="EPC60" s="170"/>
      <c r="EPD60" s="174"/>
      <c r="EPE60" s="175"/>
      <c r="EPF60" s="170"/>
      <c r="EPG60" s="176"/>
      <c r="EPH60" s="177"/>
      <c r="EPI60" s="178"/>
      <c r="EPJ60" s="169"/>
      <c r="EPK60" s="170"/>
      <c r="EPL60" s="171"/>
      <c r="EPM60" s="172"/>
      <c r="EPN60" s="170"/>
      <c r="EPO60" s="173"/>
      <c r="EPP60" s="173"/>
      <c r="EPQ60" s="170"/>
      <c r="EPR60" s="174"/>
      <c r="EPS60" s="175"/>
      <c r="EPT60" s="170"/>
      <c r="EPU60" s="176"/>
      <c r="EPV60" s="177"/>
      <c r="EPW60" s="178"/>
      <c r="EPX60" s="169"/>
      <c r="EPY60" s="170"/>
      <c r="EPZ60" s="171"/>
      <c r="EQA60" s="172"/>
      <c r="EQB60" s="170"/>
      <c r="EQC60" s="173"/>
      <c r="EQD60" s="173"/>
      <c r="EQE60" s="170"/>
      <c r="EQF60" s="174"/>
      <c r="EQG60" s="175"/>
      <c r="EQH60" s="170"/>
      <c r="EQI60" s="176"/>
      <c r="EQJ60" s="177"/>
      <c r="EQK60" s="178"/>
      <c r="EQL60" s="169"/>
      <c r="EQM60" s="170"/>
      <c r="EQN60" s="171"/>
      <c r="EQO60" s="172"/>
      <c r="EQP60" s="170"/>
      <c r="EQQ60" s="173"/>
      <c r="EQR60" s="173"/>
      <c r="EQS60" s="170"/>
      <c r="EQT60" s="174"/>
      <c r="EQU60" s="175"/>
      <c r="EQV60" s="170"/>
      <c r="EQW60" s="176"/>
      <c r="EQX60" s="177"/>
      <c r="EQY60" s="178"/>
      <c r="EQZ60" s="169"/>
      <c r="ERA60" s="170"/>
      <c r="ERB60" s="171"/>
      <c r="ERC60" s="172"/>
      <c r="ERD60" s="170"/>
      <c r="ERE60" s="173"/>
      <c r="ERF60" s="173"/>
      <c r="ERG60" s="170"/>
      <c r="ERH60" s="174"/>
      <c r="ERI60" s="175"/>
      <c r="ERJ60" s="170"/>
      <c r="ERK60" s="176"/>
      <c r="ERL60" s="177"/>
      <c r="ERM60" s="178"/>
      <c r="ERN60" s="169"/>
      <c r="ERO60" s="170"/>
      <c r="ERP60" s="171"/>
      <c r="ERQ60" s="172"/>
      <c r="ERR60" s="170"/>
      <c r="ERS60" s="173"/>
      <c r="ERT60" s="173"/>
      <c r="ERU60" s="170"/>
      <c r="ERV60" s="174"/>
      <c r="ERW60" s="175"/>
      <c r="ERX60" s="170"/>
      <c r="ERY60" s="176"/>
      <c r="ERZ60" s="177"/>
      <c r="ESA60" s="178"/>
      <c r="ESB60" s="169"/>
      <c r="ESC60" s="170"/>
      <c r="ESD60" s="171"/>
      <c r="ESE60" s="172"/>
      <c r="ESF60" s="170"/>
      <c r="ESG60" s="173"/>
      <c r="ESH60" s="173"/>
      <c r="ESI60" s="170"/>
      <c r="ESJ60" s="174"/>
      <c r="ESK60" s="175"/>
      <c r="ESL60" s="170"/>
      <c r="ESM60" s="176"/>
      <c r="ESN60" s="177"/>
      <c r="ESO60" s="178"/>
      <c r="ESP60" s="169"/>
      <c r="ESQ60" s="170"/>
      <c r="ESR60" s="171"/>
      <c r="ESS60" s="172"/>
      <c r="EST60" s="170"/>
      <c r="ESU60" s="173"/>
      <c r="ESV60" s="173"/>
      <c r="ESW60" s="170"/>
      <c r="ESX60" s="174"/>
      <c r="ESY60" s="175"/>
      <c r="ESZ60" s="170"/>
      <c r="ETA60" s="176"/>
      <c r="ETB60" s="177"/>
      <c r="ETC60" s="178"/>
      <c r="ETD60" s="169"/>
      <c r="ETE60" s="170"/>
      <c r="ETF60" s="171"/>
      <c r="ETG60" s="172"/>
      <c r="ETH60" s="170"/>
      <c r="ETI60" s="173"/>
      <c r="ETJ60" s="173"/>
      <c r="ETK60" s="170"/>
      <c r="ETL60" s="174"/>
      <c r="ETM60" s="175"/>
      <c r="ETN60" s="170"/>
      <c r="ETO60" s="176"/>
      <c r="ETP60" s="177"/>
      <c r="ETQ60" s="178"/>
      <c r="ETR60" s="169"/>
      <c r="ETS60" s="170"/>
      <c r="ETT60" s="171"/>
      <c r="ETU60" s="172"/>
      <c r="ETV60" s="170"/>
      <c r="ETW60" s="173"/>
      <c r="ETX60" s="173"/>
      <c r="ETY60" s="170"/>
      <c r="ETZ60" s="174"/>
      <c r="EUA60" s="175"/>
      <c r="EUB60" s="170"/>
      <c r="EUC60" s="176"/>
      <c r="EUD60" s="177"/>
      <c r="EUE60" s="178"/>
      <c r="EUF60" s="169"/>
      <c r="EUG60" s="170"/>
      <c r="EUH60" s="171"/>
      <c r="EUI60" s="172"/>
      <c r="EUJ60" s="170"/>
      <c r="EUK60" s="173"/>
      <c r="EUL60" s="173"/>
      <c r="EUM60" s="170"/>
      <c r="EUN60" s="174"/>
      <c r="EUO60" s="175"/>
      <c r="EUP60" s="170"/>
      <c r="EUQ60" s="176"/>
      <c r="EUR60" s="177"/>
      <c r="EUS60" s="178"/>
      <c r="EUT60" s="169"/>
      <c r="EUU60" s="170"/>
      <c r="EUV60" s="171"/>
      <c r="EUW60" s="172"/>
      <c r="EUX60" s="170"/>
      <c r="EUY60" s="173"/>
      <c r="EUZ60" s="173"/>
      <c r="EVA60" s="170"/>
      <c r="EVB60" s="174"/>
      <c r="EVC60" s="175"/>
      <c r="EVD60" s="170"/>
      <c r="EVE60" s="176"/>
      <c r="EVF60" s="177"/>
      <c r="EVG60" s="178"/>
      <c r="EVH60" s="169"/>
      <c r="EVI60" s="170"/>
      <c r="EVJ60" s="171"/>
      <c r="EVK60" s="172"/>
      <c r="EVL60" s="170"/>
      <c r="EVM60" s="173"/>
      <c r="EVN60" s="173"/>
      <c r="EVO60" s="170"/>
      <c r="EVP60" s="174"/>
      <c r="EVQ60" s="175"/>
      <c r="EVR60" s="170"/>
      <c r="EVS60" s="176"/>
      <c r="EVT60" s="177"/>
      <c r="EVU60" s="178"/>
      <c r="EVV60" s="169"/>
      <c r="EVW60" s="170"/>
      <c r="EVX60" s="171"/>
      <c r="EVY60" s="172"/>
      <c r="EVZ60" s="170"/>
      <c r="EWA60" s="173"/>
      <c r="EWB60" s="173"/>
      <c r="EWC60" s="170"/>
      <c r="EWD60" s="174"/>
      <c r="EWE60" s="175"/>
      <c r="EWF60" s="170"/>
      <c r="EWG60" s="176"/>
      <c r="EWH60" s="177"/>
      <c r="EWI60" s="178"/>
      <c r="EWJ60" s="169"/>
      <c r="EWK60" s="170"/>
      <c r="EWL60" s="171"/>
      <c r="EWM60" s="172"/>
      <c r="EWN60" s="170"/>
      <c r="EWO60" s="173"/>
      <c r="EWP60" s="173"/>
      <c r="EWQ60" s="170"/>
      <c r="EWR60" s="174"/>
      <c r="EWS60" s="175"/>
      <c r="EWT60" s="170"/>
      <c r="EWU60" s="176"/>
      <c r="EWV60" s="177"/>
      <c r="EWW60" s="178"/>
      <c r="EWX60" s="169"/>
      <c r="EWY60" s="170"/>
      <c r="EWZ60" s="171"/>
      <c r="EXA60" s="172"/>
      <c r="EXB60" s="170"/>
      <c r="EXC60" s="173"/>
      <c r="EXD60" s="173"/>
      <c r="EXE60" s="170"/>
      <c r="EXF60" s="174"/>
      <c r="EXG60" s="175"/>
      <c r="EXH60" s="170"/>
      <c r="EXI60" s="176"/>
      <c r="EXJ60" s="177"/>
      <c r="EXK60" s="178"/>
      <c r="EXL60" s="169"/>
      <c r="EXM60" s="170"/>
      <c r="EXN60" s="171"/>
      <c r="EXO60" s="172"/>
      <c r="EXP60" s="170"/>
      <c r="EXQ60" s="173"/>
      <c r="EXR60" s="173"/>
      <c r="EXS60" s="170"/>
      <c r="EXT60" s="174"/>
      <c r="EXU60" s="175"/>
      <c r="EXV60" s="170"/>
      <c r="EXW60" s="176"/>
      <c r="EXX60" s="177"/>
      <c r="EXY60" s="178"/>
      <c r="EXZ60" s="169"/>
      <c r="EYA60" s="170"/>
      <c r="EYB60" s="171"/>
      <c r="EYC60" s="172"/>
      <c r="EYD60" s="170"/>
      <c r="EYE60" s="173"/>
      <c r="EYF60" s="173"/>
      <c r="EYG60" s="170"/>
      <c r="EYH60" s="174"/>
      <c r="EYI60" s="175"/>
      <c r="EYJ60" s="170"/>
      <c r="EYK60" s="176"/>
      <c r="EYL60" s="177"/>
      <c r="EYM60" s="178"/>
      <c r="EYN60" s="169"/>
      <c r="EYO60" s="170"/>
      <c r="EYP60" s="171"/>
      <c r="EYQ60" s="172"/>
      <c r="EYR60" s="170"/>
      <c r="EYS60" s="173"/>
      <c r="EYT60" s="173"/>
      <c r="EYU60" s="170"/>
      <c r="EYV60" s="174"/>
      <c r="EYW60" s="175"/>
      <c r="EYX60" s="170"/>
      <c r="EYY60" s="176"/>
      <c r="EYZ60" s="177"/>
      <c r="EZA60" s="178"/>
      <c r="EZB60" s="169"/>
      <c r="EZC60" s="170"/>
      <c r="EZD60" s="171"/>
      <c r="EZE60" s="172"/>
      <c r="EZF60" s="170"/>
      <c r="EZG60" s="173"/>
      <c r="EZH60" s="173"/>
      <c r="EZI60" s="170"/>
      <c r="EZJ60" s="174"/>
      <c r="EZK60" s="175"/>
      <c r="EZL60" s="170"/>
      <c r="EZM60" s="176"/>
      <c r="EZN60" s="177"/>
      <c r="EZO60" s="178"/>
      <c r="EZP60" s="169"/>
      <c r="EZQ60" s="170"/>
      <c r="EZR60" s="171"/>
      <c r="EZS60" s="172"/>
      <c r="EZT60" s="170"/>
      <c r="EZU60" s="173"/>
      <c r="EZV60" s="173"/>
      <c r="EZW60" s="170"/>
      <c r="EZX60" s="174"/>
      <c r="EZY60" s="175"/>
      <c r="EZZ60" s="170"/>
      <c r="FAA60" s="176"/>
      <c r="FAB60" s="177"/>
      <c r="FAC60" s="178"/>
      <c r="FAD60" s="169"/>
      <c r="FAE60" s="170"/>
      <c r="FAF60" s="171"/>
      <c r="FAG60" s="172"/>
      <c r="FAH60" s="170"/>
      <c r="FAI60" s="173"/>
      <c r="FAJ60" s="173"/>
      <c r="FAK60" s="170"/>
      <c r="FAL60" s="174"/>
      <c r="FAM60" s="175"/>
      <c r="FAN60" s="170"/>
      <c r="FAO60" s="176"/>
      <c r="FAP60" s="177"/>
      <c r="FAQ60" s="178"/>
      <c r="FAR60" s="169"/>
      <c r="FAS60" s="170"/>
      <c r="FAT60" s="171"/>
      <c r="FAU60" s="172"/>
      <c r="FAV60" s="170"/>
      <c r="FAW60" s="173"/>
      <c r="FAX60" s="173"/>
      <c r="FAY60" s="170"/>
      <c r="FAZ60" s="174"/>
      <c r="FBA60" s="175"/>
      <c r="FBB60" s="170"/>
      <c r="FBC60" s="176"/>
      <c r="FBD60" s="177"/>
      <c r="FBE60" s="178"/>
      <c r="FBF60" s="169"/>
      <c r="FBG60" s="170"/>
      <c r="FBH60" s="171"/>
      <c r="FBI60" s="172"/>
      <c r="FBJ60" s="170"/>
      <c r="FBK60" s="173"/>
      <c r="FBL60" s="173"/>
      <c r="FBM60" s="170"/>
      <c r="FBN60" s="174"/>
      <c r="FBO60" s="175"/>
      <c r="FBP60" s="170"/>
      <c r="FBQ60" s="176"/>
      <c r="FBR60" s="177"/>
      <c r="FBS60" s="178"/>
      <c r="FBT60" s="169"/>
      <c r="FBU60" s="170"/>
      <c r="FBV60" s="171"/>
      <c r="FBW60" s="172"/>
      <c r="FBX60" s="170"/>
      <c r="FBY60" s="173"/>
      <c r="FBZ60" s="173"/>
      <c r="FCA60" s="170"/>
      <c r="FCB60" s="174"/>
      <c r="FCC60" s="175"/>
      <c r="FCD60" s="170"/>
      <c r="FCE60" s="176"/>
      <c r="FCF60" s="177"/>
      <c r="FCG60" s="178"/>
      <c r="FCH60" s="169"/>
      <c r="FCI60" s="170"/>
      <c r="FCJ60" s="171"/>
      <c r="FCK60" s="172"/>
      <c r="FCL60" s="170"/>
      <c r="FCM60" s="173"/>
      <c r="FCN60" s="173"/>
      <c r="FCO60" s="170"/>
      <c r="FCP60" s="174"/>
      <c r="FCQ60" s="175"/>
      <c r="FCR60" s="170"/>
      <c r="FCS60" s="176"/>
      <c r="FCT60" s="177"/>
      <c r="FCU60" s="178"/>
      <c r="FCV60" s="169"/>
      <c r="FCW60" s="170"/>
      <c r="FCX60" s="171"/>
      <c r="FCY60" s="172"/>
      <c r="FCZ60" s="170"/>
      <c r="FDA60" s="173"/>
      <c r="FDB60" s="173"/>
      <c r="FDC60" s="170"/>
      <c r="FDD60" s="174"/>
      <c r="FDE60" s="175"/>
      <c r="FDF60" s="170"/>
      <c r="FDG60" s="176"/>
      <c r="FDH60" s="177"/>
      <c r="FDI60" s="178"/>
      <c r="FDJ60" s="169"/>
      <c r="FDK60" s="170"/>
      <c r="FDL60" s="171"/>
      <c r="FDM60" s="172"/>
      <c r="FDN60" s="170"/>
      <c r="FDO60" s="173"/>
      <c r="FDP60" s="173"/>
      <c r="FDQ60" s="170"/>
      <c r="FDR60" s="174"/>
      <c r="FDS60" s="175"/>
      <c r="FDT60" s="170"/>
      <c r="FDU60" s="176"/>
      <c r="FDV60" s="177"/>
      <c r="FDW60" s="178"/>
      <c r="FDX60" s="169"/>
      <c r="FDY60" s="170"/>
      <c r="FDZ60" s="171"/>
      <c r="FEA60" s="172"/>
      <c r="FEB60" s="170"/>
      <c r="FEC60" s="173"/>
      <c r="FED60" s="173"/>
      <c r="FEE60" s="170"/>
      <c r="FEF60" s="174"/>
      <c r="FEG60" s="175"/>
      <c r="FEH60" s="170"/>
      <c r="FEI60" s="176"/>
      <c r="FEJ60" s="177"/>
      <c r="FEK60" s="178"/>
      <c r="FEL60" s="169"/>
      <c r="FEM60" s="170"/>
      <c r="FEN60" s="171"/>
      <c r="FEO60" s="172"/>
      <c r="FEP60" s="170"/>
      <c r="FEQ60" s="173"/>
      <c r="FER60" s="173"/>
      <c r="FES60" s="170"/>
      <c r="FET60" s="174"/>
      <c r="FEU60" s="175"/>
      <c r="FEV60" s="170"/>
      <c r="FEW60" s="176"/>
      <c r="FEX60" s="177"/>
      <c r="FEY60" s="178"/>
      <c r="FEZ60" s="169"/>
      <c r="FFA60" s="170"/>
      <c r="FFB60" s="171"/>
      <c r="FFC60" s="172"/>
      <c r="FFD60" s="170"/>
      <c r="FFE60" s="173"/>
      <c r="FFF60" s="173"/>
      <c r="FFG60" s="170"/>
      <c r="FFH60" s="174"/>
      <c r="FFI60" s="175"/>
      <c r="FFJ60" s="170"/>
      <c r="FFK60" s="176"/>
      <c r="FFL60" s="177"/>
      <c r="FFM60" s="178"/>
      <c r="FFN60" s="169"/>
      <c r="FFO60" s="170"/>
      <c r="FFP60" s="171"/>
      <c r="FFQ60" s="172"/>
      <c r="FFR60" s="170"/>
      <c r="FFS60" s="173"/>
      <c r="FFT60" s="173"/>
      <c r="FFU60" s="170"/>
      <c r="FFV60" s="174"/>
      <c r="FFW60" s="175"/>
      <c r="FFX60" s="170"/>
      <c r="FFY60" s="176"/>
      <c r="FFZ60" s="177"/>
      <c r="FGA60" s="178"/>
      <c r="FGB60" s="169"/>
      <c r="FGC60" s="170"/>
      <c r="FGD60" s="171"/>
      <c r="FGE60" s="172"/>
      <c r="FGF60" s="170"/>
      <c r="FGG60" s="173"/>
      <c r="FGH60" s="173"/>
      <c r="FGI60" s="170"/>
      <c r="FGJ60" s="174"/>
      <c r="FGK60" s="175"/>
      <c r="FGL60" s="170"/>
      <c r="FGM60" s="176"/>
      <c r="FGN60" s="177"/>
      <c r="FGO60" s="178"/>
      <c r="FGP60" s="169"/>
      <c r="FGQ60" s="170"/>
      <c r="FGR60" s="171"/>
      <c r="FGS60" s="172"/>
      <c r="FGT60" s="170"/>
      <c r="FGU60" s="173"/>
      <c r="FGV60" s="173"/>
      <c r="FGW60" s="170"/>
      <c r="FGX60" s="174"/>
      <c r="FGY60" s="175"/>
      <c r="FGZ60" s="170"/>
      <c r="FHA60" s="176"/>
      <c r="FHB60" s="177"/>
      <c r="FHC60" s="178"/>
      <c r="FHD60" s="169"/>
      <c r="FHE60" s="170"/>
      <c r="FHF60" s="171"/>
      <c r="FHG60" s="172"/>
      <c r="FHH60" s="170"/>
      <c r="FHI60" s="173"/>
      <c r="FHJ60" s="173"/>
      <c r="FHK60" s="170"/>
      <c r="FHL60" s="174"/>
      <c r="FHM60" s="175"/>
      <c r="FHN60" s="170"/>
      <c r="FHO60" s="176"/>
      <c r="FHP60" s="177"/>
      <c r="FHQ60" s="178"/>
      <c r="FHR60" s="169"/>
      <c r="FHS60" s="170"/>
      <c r="FHT60" s="171"/>
      <c r="FHU60" s="172"/>
      <c r="FHV60" s="170"/>
      <c r="FHW60" s="173"/>
      <c r="FHX60" s="173"/>
      <c r="FHY60" s="170"/>
      <c r="FHZ60" s="174"/>
      <c r="FIA60" s="175"/>
      <c r="FIB60" s="170"/>
      <c r="FIC60" s="176"/>
      <c r="FID60" s="177"/>
      <c r="FIE60" s="178"/>
      <c r="FIF60" s="169"/>
      <c r="FIG60" s="170"/>
      <c r="FIH60" s="171"/>
      <c r="FII60" s="172"/>
      <c r="FIJ60" s="170"/>
      <c r="FIK60" s="173"/>
      <c r="FIL60" s="173"/>
      <c r="FIM60" s="170"/>
      <c r="FIN60" s="174"/>
      <c r="FIO60" s="175"/>
      <c r="FIP60" s="170"/>
      <c r="FIQ60" s="176"/>
      <c r="FIR60" s="177"/>
      <c r="FIS60" s="178"/>
      <c r="FIT60" s="169"/>
      <c r="FIU60" s="170"/>
      <c r="FIV60" s="171"/>
      <c r="FIW60" s="172"/>
      <c r="FIX60" s="170"/>
      <c r="FIY60" s="173"/>
      <c r="FIZ60" s="173"/>
      <c r="FJA60" s="170"/>
      <c r="FJB60" s="174"/>
      <c r="FJC60" s="175"/>
      <c r="FJD60" s="170"/>
      <c r="FJE60" s="176"/>
      <c r="FJF60" s="177"/>
      <c r="FJG60" s="178"/>
      <c r="FJH60" s="169"/>
      <c r="FJI60" s="170"/>
      <c r="FJJ60" s="171"/>
      <c r="FJK60" s="172"/>
      <c r="FJL60" s="170"/>
      <c r="FJM60" s="173"/>
      <c r="FJN60" s="173"/>
      <c r="FJO60" s="170"/>
      <c r="FJP60" s="174"/>
      <c r="FJQ60" s="175"/>
      <c r="FJR60" s="170"/>
      <c r="FJS60" s="176"/>
      <c r="FJT60" s="177"/>
      <c r="FJU60" s="178"/>
      <c r="FJV60" s="169"/>
      <c r="FJW60" s="170"/>
      <c r="FJX60" s="171"/>
      <c r="FJY60" s="172"/>
      <c r="FJZ60" s="170"/>
      <c r="FKA60" s="173"/>
      <c r="FKB60" s="173"/>
      <c r="FKC60" s="170"/>
      <c r="FKD60" s="174"/>
      <c r="FKE60" s="175"/>
      <c r="FKF60" s="170"/>
      <c r="FKG60" s="176"/>
      <c r="FKH60" s="177"/>
      <c r="FKI60" s="178"/>
      <c r="FKJ60" s="169"/>
      <c r="FKK60" s="170"/>
      <c r="FKL60" s="171"/>
      <c r="FKM60" s="172"/>
      <c r="FKN60" s="170"/>
      <c r="FKO60" s="173"/>
      <c r="FKP60" s="173"/>
      <c r="FKQ60" s="170"/>
      <c r="FKR60" s="174"/>
      <c r="FKS60" s="175"/>
      <c r="FKT60" s="170"/>
      <c r="FKU60" s="176"/>
      <c r="FKV60" s="177"/>
      <c r="FKW60" s="178"/>
      <c r="FKX60" s="169"/>
      <c r="FKY60" s="170"/>
      <c r="FKZ60" s="171"/>
      <c r="FLA60" s="172"/>
      <c r="FLB60" s="170"/>
      <c r="FLC60" s="173"/>
      <c r="FLD60" s="173"/>
      <c r="FLE60" s="170"/>
      <c r="FLF60" s="174"/>
      <c r="FLG60" s="175"/>
      <c r="FLH60" s="170"/>
      <c r="FLI60" s="176"/>
      <c r="FLJ60" s="177"/>
      <c r="FLK60" s="178"/>
      <c r="FLL60" s="169"/>
      <c r="FLM60" s="170"/>
      <c r="FLN60" s="171"/>
      <c r="FLO60" s="172"/>
      <c r="FLP60" s="170"/>
      <c r="FLQ60" s="173"/>
      <c r="FLR60" s="173"/>
      <c r="FLS60" s="170"/>
      <c r="FLT60" s="174"/>
      <c r="FLU60" s="175"/>
      <c r="FLV60" s="170"/>
      <c r="FLW60" s="176"/>
      <c r="FLX60" s="177"/>
      <c r="FLY60" s="178"/>
      <c r="FLZ60" s="169"/>
      <c r="FMA60" s="170"/>
      <c r="FMB60" s="171"/>
      <c r="FMC60" s="172"/>
      <c r="FMD60" s="170"/>
      <c r="FME60" s="173"/>
      <c r="FMF60" s="173"/>
      <c r="FMG60" s="170"/>
      <c r="FMH60" s="174"/>
      <c r="FMI60" s="175"/>
      <c r="FMJ60" s="170"/>
      <c r="FMK60" s="176"/>
      <c r="FML60" s="177"/>
      <c r="FMM60" s="178"/>
      <c r="FMN60" s="169"/>
      <c r="FMO60" s="170"/>
      <c r="FMP60" s="171"/>
      <c r="FMQ60" s="172"/>
      <c r="FMR60" s="170"/>
      <c r="FMS60" s="173"/>
      <c r="FMT60" s="173"/>
      <c r="FMU60" s="170"/>
      <c r="FMV60" s="174"/>
      <c r="FMW60" s="175"/>
      <c r="FMX60" s="170"/>
      <c r="FMY60" s="176"/>
      <c r="FMZ60" s="177"/>
      <c r="FNA60" s="178"/>
      <c r="FNB60" s="169"/>
      <c r="FNC60" s="170"/>
      <c r="FND60" s="171"/>
      <c r="FNE60" s="172"/>
      <c r="FNF60" s="170"/>
      <c r="FNG60" s="173"/>
      <c r="FNH60" s="173"/>
      <c r="FNI60" s="170"/>
      <c r="FNJ60" s="174"/>
      <c r="FNK60" s="175"/>
      <c r="FNL60" s="170"/>
      <c r="FNM60" s="176"/>
      <c r="FNN60" s="177"/>
      <c r="FNO60" s="178"/>
      <c r="FNP60" s="169"/>
      <c r="FNQ60" s="170"/>
      <c r="FNR60" s="171"/>
      <c r="FNS60" s="172"/>
      <c r="FNT60" s="170"/>
      <c r="FNU60" s="173"/>
      <c r="FNV60" s="173"/>
      <c r="FNW60" s="170"/>
      <c r="FNX60" s="174"/>
      <c r="FNY60" s="175"/>
      <c r="FNZ60" s="170"/>
      <c r="FOA60" s="176"/>
      <c r="FOB60" s="177"/>
      <c r="FOC60" s="178"/>
      <c r="FOD60" s="169"/>
      <c r="FOE60" s="170"/>
      <c r="FOF60" s="171"/>
      <c r="FOG60" s="172"/>
      <c r="FOH60" s="170"/>
      <c r="FOI60" s="173"/>
      <c r="FOJ60" s="173"/>
      <c r="FOK60" s="170"/>
      <c r="FOL60" s="174"/>
      <c r="FOM60" s="175"/>
      <c r="FON60" s="170"/>
      <c r="FOO60" s="176"/>
      <c r="FOP60" s="177"/>
      <c r="FOQ60" s="178"/>
      <c r="FOR60" s="169"/>
      <c r="FOS60" s="170"/>
      <c r="FOT60" s="171"/>
      <c r="FOU60" s="172"/>
      <c r="FOV60" s="170"/>
      <c r="FOW60" s="173"/>
      <c r="FOX60" s="173"/>
      <c r="FOY60" s="170"/>
      <c r="FOZ60" s="174"/>
      <c r="FPA60" s="175"/>
      <c r="FPB60" s="170"/>
      <c r="FPC60" s="176"/>
      <c r="FPD60" s="177"/>
      <c r="FPE60" s="178"/>
      <c r="FPF60" s="169"/>
      <c r="FPG60" s="170"/>
      <c r="FPH60" s="171"/>
      <c r="FPI60" s="172"/>
      <c r="FPJ60" s="170"/>
      <c r="FPK60" s="173"/>
      <c r="FPL60" s="173"/>
      <c r="FPM60" s="170"/>
      <c r="FPN60" s="174"/>
      <c r="FPO60" s="175"/>
      <c r="FPP60" s="170"/>
      <c r="FPQ60" s="176"/>
      <c r="FPR60" s="177"/>
      <c r="FPS60" s="178"/>
      <c r="FPT60" s="169"/>
      <c r="FPU60" s="170"/>
      <c r="FPV60" s="171"/>
      <c r="FPW60" s="172"/>
      <c r="FPX60" s="170"/>
      <c r="FPY60" s="173"/>
      <c r="FPZ60" s="173"/>
      <c r="FQA60" s="170"/>
      <c r="FQB60" s="174"/>
      <c r="FQC60" s="175"/>
      <c r="FQD60" s="170"/>
      <c r="FQE60" s="176"/>
      <c r="FQF60" s="177"/>
      <c r="FQG60" s="178"/>
      <c r="FQH60" s="169"/>
      <c r="FQI60" s="170"/>
      <c r="FQJ60" s="171"/>
      <c r="FQK60" s="172"/>
      <c r="FQL60" s="170"/>
      <c r="FQM60" s="173"/>
      <c r="FQN60" s="173"/>
      <c r="FQO60" s="170"/>
      <c r="FQP60" s="174"/>
      <c r="FQQ60" s="175"/>
      <c r="FQR60" s="170"/>
      <c r="FQS60" s="176"/>
      <c r="FQT60" s="177"/>
      <c r="FQU60" s="178"/>
      <c r="FQV60" s="169"/>
      <c r="FQW60" s="170"/>
      <c r="FQX60" s="171"/>
      <c r="FQY60" s="172"/>
      <c r="FQZ60" s="170"/>
      <c r="FRA60" s="173"/>
      <c r="FRB60" s="173"/>
      <c r="FRC60" s="170"/>
      <c r="FRD60" s="174"/>
      <c r="FRE60" s="175"/>
      <c r="FRF60" s="170"/>
      <c r="FRG60" s="176"/>
      <c r="FRH60" s="177"/>
      <c r="FRI60" s="178"/>
      <c r="FRJ60" s="169"/>
      <c r="FRK60" s="170"/>
      <c r="FRL60" s="171"/>
      <c r="FRM60" s="172"/>
      <c r="FRN60" s="170"/>
      <c r="FRO60" s="173"/>
      <c r="FRP60" s="173"/>
      <c r="FRQ60" s="170"/>
      <c r="FRR60" s="174"/>
      <c r="FRS60" s="175"/>
      <c r="FRT60" s="170"/>
      <c r="FRU60" s="176"/>
      <c r="FRV60" s="177"/>
      <c r="FRW60" s="178"/>
      <c r="FRX60" s="169"/>
      <c r="FRY60" s="170"/>
      <c r="FRZ60" s="171"/>
      <c r="FSA60" s="172"/>
      <c r="FSB60" s="170"/>
      <c r="FSC60" s="173"/>
      <c r="FSD60" s="173"/>
      <c r="FSE60" s="170"/>
      <c r="FSF60" s="174"/>
      <c r="FSG60" s="175"/>
      <c r="FSH60" s="170"/>
      <c r="FSI60" s="176"/>
      <c r="FSJ60" s="177"/>
      <c r="FSK60" s="178"/>
      <c r="FSL60" s="169"/>
      <c r="FSM60" s="170"/>
      <c r="FSN60" s="171"/>
      <c r="FSO60" s="172"/>
      <c r="FSP60" s="170"/>
      <c r="FSQ60" s="173"/>
      <c r="FSR60" s="173"/>
      <c r="FSS60" s="170"/>
      <c r="FST60" s="174"/>
      <c r="FSU60" s="175"/>
      <c r="FSV60" s="170"/>
      <c r="FSW60" s="176"/>
      <c r="FSX60" s="177"/>
      <c r="FSY60" s="178"/>
      <c r="FSZ60" s="169"/>
      <c r="FTA60" s="170"/>
      <c r="FTB60" s="171"/>
      <c r="FTC60" s="172"/>
      <c r="FTD60" s="170"/>
      <c r="FTE60" s="173"/>
      <c r="FTF60" s="173"/>
      <c r="FTG60" s="170"/>
      <c r="FTH60" s="174"/>
      <c r="FTI60" s="175"/>
      <c r="FTJ60" s="170"/>
      <c r="FTK60" s="176"/>
      <c r="FTL60" s="177"/>
      <c r="FTM60" s="178"/>
      <c r="FTN60" s="169"/>
      <c r="FTO60" s="170"/>
      <c r="FTP60" s="171"/>
      <c r="FTQ60" s="172"/>
      <c r="FTR60" s="170"/>
      <c r="FTS60" s="173"/>
      <c r="FTT60" s="173"/>
      <c r="FTU60" s="170"/>
      <c r="FTV60" s="174"/>
      <c r="FTW60" s="175"/>
      <c r="FTX60" s="170"/>
      <c r="FTY60" s="176"/>
      <c r="FTZ60" s="177"/>
      <c r="FUA60" s="178"/>
      <c r="FUB60" s="169"/>
      <c r="FUC60" s="170"/>
      <c r="FUD60" s="171"/>
      <c r="FUE60" s="172"/>
      <c r="FUF60" s="170"/>
      <c r="FUG60" s="173"/>
      <c r="FUH60" s="173"/>
      <c r="FUI60" s="170"/>
      <c r="FUJ60" s="174"/>
      <c r="FUK60" s="175"/>
      <c r="FUL60" s="170"/>
      <c r="FUM60" s="176"/>
      <c r="FUN60" s="177"/>
      <c r="FUO60" s="178"/>
      <c r="FUP60" s="169"/>
      <c r="FUQ60" s="170"/>
      <c r="FUR60" s="171"/>
      <c r="FUS60" s="172"/>
      <c r="FUT60" s="170"/>
      <c r="FUU60" s="173"/>
      <c r="FUV60" s="173"/>
      <c r="FUW60" s="170"/>
      <c r="FUX60" s="174"/>
      <c r="FUY60" s="175"/>
      <c r="FUZ60" s="170"/>
      <c r="FVA60" s="176"/>
      <c r="FVB60" s="177"/>
      <c r="FVC60" s="178"/>
      <c r="FVD60" s="169"/>
      <c r="FVE60" s="170"/>
      <c r="FVF60" s="171"/>
      <c r="FVG60" s="172"/>
      <c r="FVH60" s="170"/>
      <c r="FVI60" s="173"/>
      <c r="FVJ60" s="173"/>
      <c r="FVK60" s="170"/>
      <c r="FVL60" s="174"/>
      <c r="FVM60" s="175"/>
      <c r="FVN60" s="170"/>
      <c r="FVO60" s="176"/>
      <c r="FVP60" s="177"/>
      <c r="FVQ60" s="178"/>
      <c r="FVR60" s="169"/>
      <c r="FVS60" s="170"/>
      <c r="FVT60" s="171"/>
      <c r="FVU60" s="172"/>
      <c r="FVV60" s="170"/>
      <c r="FVW60" s="173"/>
      <c r="FVX60" s="173"/>
      <c r="FVY60" s="170"/>
      <c r="FVZ60" s="174"/>
      <c r="FWA60" s="175"/>
      <c r="FWB60" s="170"/>
      <c r="FWC60" s="176"/>
      <c r="FWD60" s="177"/>
      <c r="FWE60" s="178"/>
      <c r="FWF60" s="169"/>
      <c r="FWG60" s="170"/>
      <c r="FWH60" s="171"/>
      <c r="FWI60" s="172"/>
      <c r="FWJ60" s="170"/>
      <c r="FWK60" s="173"/>
      <c r="FWL60" s="173"/>
      <c r="FWM60" s="170"/>
      <c r="FWN60" s="174"/>
      <c r="FWO60" s="175"/>
      <c r="FWP60" s="170"/>
      <c r="FWQ60" s="176"/>
      <c r="FWR60" s="177"/>
      <c r="FWS60" s="178"/>
      <c r="FWT60" s="169"/>
      <c r="FWU60" s="170"/>
      <c r="FWV60" s="171"/>
      <c r="FWW60" s="172"/>
      <c r="FWX60" s="170"/>
      <c r="FWY60" s="173"/>
      <c r="FWZ60" s="173"/>
      <c r="FXA60" s="170"/>
      <c r="FXB60" s="174"/>
      <c r="FXC60" s="175"/>
      <c r="FXD60" s="170"/>
      <c r="FXE60" s="176"/>
      <c r="FXF60" s="177"/>
      <c r="FXG60" s="178"/>
      <c r="FXH60" s="169"/>
      <c r="FXI60" s="170"/>
      <c r="FXJ60" s="171"/>
      <c r="FXK60" s="172"/>
      <c r="FXL60" s="170"/>
      <c r="FXM60" s="173"/>
      <c r="FXN60" s="173"/>
      <c r="FXO60" s="170"/>
      <c r="FXP60" s="174"/>
      <c r="FXQ60" s="175"/>
      <c r="FXR60" s="170"/>
      <c r="FXS60" s="176"/>
      <c r="FXT60" s="177"/>
      <c r="FXU60" s="178"/>
      <c r="FXV60" s="169"/>
      <c r="FXW60" s="170"/>
      <c r="FXX60" s="171"/>
      <c r="FXY60" s="172"/>
      <c r="FXZ60" s="170"/>
      <c r="FYA60" s="173"/>
      <c r="FYB60" s="173"/>
      <c r="FYC60" s="170"/>
      <c r="FYD60" s="174"/>
      <c r="FYE60" s="175"/>
      <c r="FYF60" s="170"/>
      <c r="FYG60" s="176"/>
      <c r="FYH60" s="177"/>
      <c r="FYI60" s="178"/>
      <c r="FYJ60" s="169"/>
      <c r="FYK60" s="170"/>
      <c r="FYL60" s="171"/>
      <c r="FYM60" s="172"/>
      <c r="FYN60" s="170"/>
      <c r="FYO60" s="173"/>
      <c r="FYP60" s="173"/>
      <c r="FYQ60" s="170"/>
      <c r="FYR60" s="174"/>
      <c r="FYS60" s="175"/>
      <c r="FYT60" s="170"/>
      <c r="FYU60" s="176"/>
      <c r="FYV60" s="177"/>
      <c r="FYW60" s="178"/>
      <c r="FYX60" s="169"/>
      <c r="FYY60" s="170"/>
      <c r="FYZ60" s="171"/>
      <c r="FZA60" s="172"/>
      <c r="FZB60" s="170"/>
      <c r="FZC60" s="173"/>
      <c r="FZD60" s="173"/>
      <c r="FZE60" s="170"/>
      <c r="FZF60" s="174"/>
      <c r="FZG60" s="175"/>
      <c r="FZH60" s="170"/>
      <c r="FZI60" s="176"/>
      <c r="FZJ60" s="177"/>
      <c r="FZK60" s="178"/>
      <c r="FZL60" s="169"/>
      <c r="FZM60" s="170"/>
      <c r="FZN60" s="171"/>
      <c r="FZO60" s="172"/>
      <c r="FZP60" s="170"/>
      <c r="FZQ60" s="173"/>
      <c r="FZR60" s="173"/>
      <c r="FZS60" s="170"/>
      <c r="FZT60" s="174"/>
      <c r="FZU60" s="175"/>
      <c r="FZV60" s="170"/>
      <c r="FZW60" s="176"/>
      <c r="FZX60" s="177"/>
      <c r="FZY60" s="178"/>
      <c r="FZZ60" s="169"/>
      <c r="GAA60" s="170"/>
      <c r="GAB60" s="171"/>
      <c r="GAC60" s="172"/>
      <c r="GAD60" s="170"/>
      <c r="GAE60" s="173"/>
      <c r="GAF60" s="173"/>
      <c r="GAG60" s="170"/>
      <c r="GAH60" s="174"/>
      <c r="GAI60" s="175"/>
      <c r="GAJ60" s="170"/>
      <c r="GAK60" s="176"/>
      <c r="GAL60" s="177"/>
      <c r="GAM60" s="178"/>
      <c r="GAN60" s="169"/>
      <c r="GAO60" s="170"/>
      <c r="GAP60" s="171"/>
      <c r="GAQ60" s="172"/>
      <c r="GAR60" s="170"/>
      <c r="GAS60" s="173"/>
      <c r="GAT60" s="173"/>
      <c r="GAU60" s="170"/>
      <c r="GAV60" s="174"/>
      <c r="GAW60" s="175"/>
      <c r="GAX60" s="170"/>
      <c r="GAY60" s="176"/>
      <c r="GAZ60" s="177"/>
      <c r="GBA60" s="178"/>
      <c r="GBB60" s="169"/>
      <c r="GBC60" s="170"/>
      <c r="GBD60" s="171"/>
      <c r="GBE60" s="172"/>
      <c r="GBF60" s="170"/>
      <c r="GBG60" s="173"/>
      <c r="GBH60" s="173"/>
      <c r="GBI60" s="170"/>
      <c r="GBJ60" s="174"/>
      <c r="GBK60" s="175"/>
      <c r="GBL60" s="170"/>
      <c r="GBM60" s="176"/>
      <c r="GBN60" s="177"/>
      <c r="GBO60" s="178"/>
      <c r="GBP60" s="169"/>
      <c r="GBQ60" s="170"/>
      <c r="GBR60" s="171"/>
      <c r="GBS60" s="172"/>
      <c r="GBT60" s="170"/>
      <c r="GBU60" s="173"/>
      <c r="GBV60" s="173"/>
      <c r="GBW60" s="170"/>
      <c r="GBX60" s="174"/>
      <c r="GBY60" s="175"/>
      <c r="GBZ60" s="170"/>
      <c r="GCA60" s="176"/>
      <c r="GCB60" s="177"/>
      <c r="GCC60" s="178"/>
      <c r="GCD60" s="169"/>
      <c r="GCE60" s="170"/>
      <c r="GCF60" s="171"/>
      <c r="GCG60" s="172"/>
      <c r="GCH60" s="170"/>
      <c r="GCI60" s="173"/>
      <c r="GCJ60" s="173"/>
      <c r="GCK60" s="170"/>
      <c r="GCL60" s="174"/>
      <c r="GCM60" s="175"/>
      <c r="GCN60" s="170"/>
      <c r="GCO60" s="176"/>
      <c r="GCP60" s="177"/>
      <c r="GCQ60" s="178"/>
      <c r="GCR60" s="169"/>
      <c r="GCS60" s="170"/>
      <c r="GCT60" s="171"/>
      <c r="GCU60" s="172"/>
      <c r="GCV60" s="170"/>
      <c r="GCW60" s="173"/>
      <c r="GCX60" s="173"/>
      <c r="GCY60" s="170"/>
      <c r="GCZ60" s="174"/>
      <c r="GDA60" s="175"/>
      <c r="GDB60" s="170"/>
      <c r="GDC60" s="176"/>
      <c r="GDD60" s="177"/>
      <c r="GDE60" s="178"/>
      <c r="GDF60" s="169"/>
      <c r="GDG60" s="170"/>
      <c r="GDH60" s="171"/>
      <c r="GDI60" s="172"/>
      <c r="GDJ60" s="170"/>
      <c r="GDK60" s="173"/>
      <c r="GDL60" s="173"/>
      <c r="GDM60" s="170"/>
      <c r="GDN60" s="174"/>
      <c r="GDO60" s="175"/>
      <c r="GDP60" s="170"/>
      <c r="GDQ60" s="176"/>
      <c r="GDR60" s="177"/>
      <c r="GDS60" s="178"/>
      <c r="GDT60" s="169"/>
      <c r="GDU60" s="170"/>
      <c r="GDV60" s="171"/>
      <c r="GDW60" s="172"/>
      <c r="GDX60" s="170"/>
      <c r="GDY60" s="173"/>
      <c r="GDZ60" s="173"/>
      <c r="GEA60" s="170"/>
      <c r="GEB60" s="174"/>
      <c r="GEC60" s="175"/>
      <c r="GED60" s="170"/>
      <c r="GEE60" s="176"/>
      <c r="GEF60" s="177"/>
      <c r="GEG60" s="178"/>
      <c r="GEH60" s="169"/>
      <c r="GEI60" s="170"/>
      <c r="GEJ60" s="171"/>
      <c r="GEK60" s="172"/>
      <c r="GEL60" s="170"/>
      <c r="GEM60" s="173"/>
      <c r="GEN60" s="173"/>
      <c r="GEO60" s="170"/>
      <c r="GEP60" s="174"/>
      <c r="GEQ60" s="175"/>
      <c r="GER60" s="170"/>
      <c r="GES60" s="176"/>
      <c r="GET60" s="177"/>
      <c r="GEU60" s="178"/>
      <c r="GEV60" s="169"/>
      <c r="GEW60" s="170"/>
      <c r="GEX60" s="171"/>
      <c r="GEY60" s="172"/>
      <c r="GEZ60" s="170"/>
      <c r="GFA60" s="173"/>
      <c r="GFB60" s="173"/>
      <c r="GFC60" s="170"/>
      <c r="GFD60" s="174"/>
      <c r="GFE60" s="175"/>
      <c r="GFF60" s="170"/>
      <c r="GFG60" s="176"/>
      <c r="GFH60" s="177"/>
      <c r="GFI60" s="178"/>
      <c r="GFJ60" s="169"/>
      <c r="GFK60" s="170"/>
      <c r="GFL60" s="171"/>
      <c r="GFM60" s="172"/>
      <c r="GFN60" s="170"/>
      <c r="GFO60" s="173"/>
      <c r="GFP60" s="173"/>
      <c r="GFQ60" s="170"/>
      <c r="GFR60" s="174"/>
      <c r="GFS60" s="175"/>
      <c r="GFT60" s="170"/>
      <c r="GFU60" s="176"/>
      <c r="GFV60" s="177"/>
      <c r="GFW60" s="178"/>
      <c r="GFX60" s="169"/>
      <c r="GFY60" s="170"/>
      <c r="GFZ60" s="171"/>
      <c r="GGA60" s="172"/>
      <c r="GGB60" s="170"/>
      <c r="GGC60" s="173"/>
      <c r="GGD60" s="173"/>
      <c r="GGE60" s="170"/>
      <c r="GGF60" s="174"/>
      <c r="GGG60" s="175"/>
      <c r="GGH60" s="170"/>
      <c r="GGI60" s="176"/>
      <c r="GGJ60" s="177"/>
      <c r="GGK60" s="178"/>
      <c r="GGL60" s="169"/>
      <c r="GGM60" s="170"/>
      <c r="GGN60" s="171"/>
      <c r="GGO60" s="172"/>
      <c r="GGP60" s="170"/>
      <c r="GGQ60" s="173"/>
      <c r="GGR60" s="173"/>
      <c r="GGS60" s="170"/>
      <c r="GGT60" s="174"/>
      <c r="GGU60" s="175"/>
      <c r="GGV60" s="170"/>
      <c r="GGW60" s="176"/>
      <c r="GGX60" s="177"/>
      <c r="GGY60" s="178"/>
      <c r="GGZ60" s="169"/>
      <c r="GHA60" s="170"/>
      <c r="GHB60" s="171"/>
      <c r="GHC60" s="172"/>
      <c r="GHD60" s="170"/>
      <c r="GHE60" s="173"/>
      <c r="GHF60" s="173"/>
      <c r="GHG60" s="170"/>
      <c r="GHH60" s="174"/>
      <c r="GHI60" s="175"/>
      <c r="GHJ60" s="170"/>
      <c r="GHK60" s="176"/>
      <c r="GHL60" s="177"/>
      <c r="GHM60" s="178"/>
      <c r="GHN60" s="169"/>
      <c r="GHO60" s="170"/>
      <c r="GHP60" s="171"/>
      <c r="GHQ60" s="172"/>
      <c r="GHR60" s="170"/>
      <c r="GHS60" s="173"/>
      <c r="GHT60" s="173"/>
      <c r="GHU60" s="170"/>
      <c r="GHV60" s="174"/>
      <c r="GHW60" s="175"/>
      <c r="GHX60" s="170"/>
      <c r="GHY60" s="176"/>
      <c r="GHZ60" s="177"/>
      <c r="GIA60" s="178"/>
      <c r="GIB60" s="169"/>
      <c r="GIC60" s="170"/>
      <c r="GID60" s="171"/>
      <c r="GIE60" s="172"/>
      <c r="GIF60" s="170"/>
      <c r="GIG60" s="173"/>
      <c r="GIH60" s="173"/>
      <c r="GII60" s="170"/>
      <c r="GIJ60" s="174"/>
      <c r="GIK60" s="175"/>
      <c r="GIL60" s="170"/>
      <c r="GIM60" s="176"/>
      <c r="GIN60" s="177"/>
      <c r="GIO60" s="178"/>
      <c r="GIP60" s="169"/>
      <c r="GIQ60" s="170"/>
      <c r="GIR60" s="171"/>
      <c r="GIS60" s="172"/>
      <c r="GIT60" s="170"/>
      <c r="GIU60" s="173"/>
      <c r="GIV60" s="173"/>
      <c r="GIW60" s="170"/>
      <c r="GIX60" s="174"/>
      <c r="GIY60" s="175"/>
      <c r="GIZ60" s="170"/>
      <c r="GJA60" s="176"/>
      <c r="GJB60" s="177"/>
      <c r="GJC60" s="178"/>
      <c r="GJD60" s="169"/>
      <c r="GJE60" s="170"/>
      <c r="GJF60" s="171"/>
      <c r="GJG60" s="172"/>
      <c r="GJH60" s="170"/>
      <c r="GJI60" s="173"/>
      <c r="GJJ60" s="173"/>
      <c r="GJK60" s="170"/>
      <c r="GJL60" s="174"/>
      <c r="GJM60" s="175"/>
      <c r="GJN60" s="170"/>
      <c r="GJO60" s="176"/>
      <c r="GJP60" s="177"/>
      <c r="GJQ60" s="178"/>
      <c r="GJR60" s="169"/>
      <c r="GJS60" s="170"/>
      <c r="GJT60" s="171"/>
      <c r="GJU60" s="172"/>
      <c r="GJV60" s="170"/>
      <c r="GJW60" s="173"/>
      <c r="GJX60" s="173"/>
      <c r="GJY60" s="170"/>
      <c r="GJZ60" s="174"/>
      <c r="GKA60" s="175"/>
      <c r="GKB60" s="170"/>
      <c r="GKC60" s="176"/>
      <c r="GKD60" s="177"/>
      <c r="GKE60" s="178"/>
      <c r="GKF60" s="169"/>
      <c r="GKG60" s="170"/>
      <c r="GKH60" s="171"/>
      <c r="GKI60" s="172"/>
      <c r="GKJ60" s="170"/>
      <c r="GKK60" s="173"/>
      <c r="GKL60" s="173"/>
      <c r="GKM60" s="170"/>
      <c r="GKN60" s="174"/>
      <c r="GKO60" s="175"/>
      <c r="GKP60" s="170"/>
      <c r="GKQ60" s="176"/>
      <c r="GKR60" s="177"/>
      <c r="GKS60" s="178"/>
      <c r="GKT60" s="169"/>
      <c r="GKU60" s="170"/>
      <c r="GKV60" s="171"/>
      <c r="GKW60" s="172"/>
      <c r="GKX60" s="170"/>
      <c r="GKY60" s="173"/>
      <c r="GKZ60" s="173"/>
      <c r="GLA60" s="170"/>
      <c r="GLB60" s="174"/>
      <c r="GLC60" s="175"/>
      <c r="GLD60" s="170"/>
      <c r="GLE60" s="176"/>
      <c r="GLF60" s="177"/>
      <c r="GLG60" s="178"/>
      <c r="GLH60" s="169"/>
      <c r="GLI60" s="170"/>
      <c r="GLJ60" s="171"/>
      <c r="GLK60" s="172"/>
      <c r="GLL60" s="170"/>
      <c r="GLM60" s="173"/>
      <c r="GLN60" s="173"/>
      <c r="GLO60" s="170"/>
      <c r="GLP60" s="174"/>
      <c r="GLQ60" s="175"/>
      <c r="GLR60" s="170"/>
      <c r="GLS60" s="176"/>
      <c r="GLT60" s="177"/>
      <c r="GLU60" s="178"/>
      <c r="GLV60" s="169"/>
      <c r="GLW60" s="170"/>
      <c r="GLX60" s="171"/>
      <c r="GLY60" s="172"/>
      <c r="GLZ60" s="170"/>
      <c r="GMA60" s="173"/>
      <c r="GMB60" s="173"/>
      <c r="GMC60" s="170"/>
      <c r="GMD60" s="174"/>
      <c r="GME60" s="175"/>
      <c r="GMF60" s="170"/>
      <c r="GMG60" s="176"/>
      <c r="GMH60" s="177"/>
      <c r="GMI60" s="178"/>
      <c r="GMJ60" s="169"/>
      <c r="GMK60" s="170"/>
      <c r="GML60" s="171"/>
      <c r="GMM60" s="172"/>
      <c r="GMN60" s="170"/>
      <c r="GMO60" s="173"/>
      <c r="GMP60" s="173"/>
      <c r="GMQ60" s="170"/>
      <c r="GMR60" s="174"/>
      <c r="GMS60" s="175"/>
      <c r="GMT60" s="170"/>
      <c r="GMU60" s="176"/>
      <c r="GMV60" s="177"/>
      <c r="GMW60" s="178"/>
      <c r="GMX60" s="169"/>
      <c r="GMY60" s="170"/>
      <c r="GMZ60" s="171"/>
      <c r="GNA60" s="172"/>
      <c r="GNB60" s="170"/>
      <c r="GNC60" s="173"/>
      <c r="GND60" s="173"/>
      <c r="GNE60" s="170"/>
      <c r="GNF60" s="174"/>
      <c r="GNG60" s="175"/>
      <c r="GNH60" s="170"/>
      <c r="GNI60" s="176"/>
      <c r="GNJ60" s="177"/>
      <c r="GNK60" s="178"/>
      <c r="GNL60" s="169"/>
      <c r="GNM60" s="170"/>
      <c r="GNN60" s="171"/>
      <c r="GNO60" s="172"/>
      <c r="GNP60" s="170"/>
      <c r="GNQ60" s="173"/>
      <c r="GNR60" s="173"/>
      <c r="GNS60" s="170"/>
      <c r="GNT60" s="174"/>
      <c r="GNU60" s="175"/>
      <c r="GNV60" s="170"/>
      <c r="GNW60" s="176"/>
      <c r="GNX60" s="177"/>
      <c r="GNY60" s="178"/>
      <c r="GNZ60" s="169"/>
      <c r="GOA60" s="170"/>
      <c r="GOB60" s="171"/>
      <c r="GOC60" s="172"/>
      <c r="GOD60" s="170"/>
      <c r="GOE60" s="173"/>
      <c r="GOF60" s="173"/>
      <c r="GOG60" s="170"/>
      <c r="GOH60" s="174"/>
      <c r="GOI60" s="175"/>
      <c r="GOJ60" s="170"/>
      <c r="GOK60" s="176"/>
      <c r="GOL60" s="177"/>
      <c r="GOM60" s="178"/>
      <c r="GON60" s="169"/>
      <c r="GOO60" s="170"/>
      <c r="GOP60" s="171"/>
      <c r="GOQ60" s="172"/>
      <c r="GOR60" s="170"/>
      <c r="GOS60" s="173"/>
      <c r="GOT60" s="173"/>
      <c r="GOU60" s="170"/>
      <c r="GOV60" s="174"/>
      <c r="GOW60" s="175"/>
      <c r="GOX60" s="170"/>
      <c r="GOY60" s="176"/>
      <c r="GOZ60" s="177"/>
      <c r="GPA60" s="178"/>
      <c r="GPB60" s="169"/>
      <c r="GPC60" s="170"/>
      <c r="GPD60" s="171"/>
      <c r="GPE60" s="172"/>
      <c r="GPF60" s="170"/>
      <c r="GPG60" s="173"/>
      <c r="GPH60" s="173"/>
      <c r="GPI60" s="170"/>
      <c r="GPJ60" s="174"/>
      <c r="GPK60" s="175"/>
      <c r="GPL60" s="170"/>
      <c r="GPM60" s="176"/>
      <c r="GPN60" s="177"/>
      <c r="GPO60" s="178"/>
      <c r="GPP60" s="169"/>
      <c r="GPQ60" s="170"/>
      <c r="GPR60" s="171"/>
      <c r="GPS60" s="172"/>
      <c r="GPT60" s="170"/>
      <c r="GPU60" s="173"/>
      <c r="GPV60" s="173"/>
      <c r="GPW60" s="170"/>
      <c r="GPX60" s="174"/>
      <c r="GPY60" s="175"/>
      <c r="GPZ60" s="170"/>
      <c r="GQA60" s="176"/>
      <c r="GQB60" s="177"/>
      <c r="GQC60" s="178"/>
      <c r="GQD60" s="169"/>
      <c r="GQE60" s="170"/>
      <c r="GQF60" s="171"/>
      <c r="GQG60" s="172"/>
      <c r="GQH60" s="170"/>
      <c r="GQI60" s="173"/>
      <c r="GQJ60" s="173"/>
      <c r="GQK60" s="170"/>
      <c r="GQL60" s="174"/>
      <c r="GQM60" s="175"/>
      <c r="GQN60" s="170"/>
      <c r="GQO60" s="176"/>
      <c r="GQP60" s="177"/>
      <c r="GQQ60" s="178"/>
      <c r="GQR60" s="169"/>
      <c r="GQS60" s="170"/>
      <c r="GQT60" s="171"/>
      <c r="GQU60" s="172"/>
      <c r="GQV60" s="170"/>
      <c r="GQW60" s="173"/>
      <c r="GQX60" s="173"/>
      <c r="GQY60" s="170"/>
      <c r="GQZ60" s="174"/>
      <c r="GRA60" s="175"/>
      <c r="GRB60" s="170"/>
      <c r="GRC60" s="176"/>
      <c r="GRD60" s="177"/>
      <c r="GRE60" s="178"/>
      <c r="GRF60" s="169"/>
      <c r="GRG60" s="170"/>
      <c r="GRH60" s="171"/>
      <c r="GRI60" s="172"/>
      <c r="GRJ60" s="170"/>
      <c r="GRK60" s="173"/>
      <c r="GRL60" s="173"/>
      <c r="GRM60" s="170"/>
      <c r="GRN60" s="174"/>
      <c r="GRO60" s="175"/>
      <c r="GRP60" s="170"/>
      <c r="GRQ60" s="176"/>
      <c r="GRR60" s="177"/>
      <c r="GRS60" s="178"/>
      <c r="GRT60" s="169"/>
      <c r="GRU60" s="170"/>
      <c r="GRV60" s="171"/>
      <c r="GRW60" s="172"/>
      <c r="GRX60" s="170"/>
      <c r="GRY60" s="173"/>
      <c r="GRZ60" s="173"/>
      <c r="GSA60" s="170"/>
      <c r="GSB60" s="174"/>
      <c r="GSC60" s="175"/>
      <c r="GSD60" s="170"/>
      <c r="GSE60" s="176"/>
      <c r="GSF60" s="177"/>
      <c r="GSG60" s="178"/>
      <c r="GSH60" s="169"/>
      <c r="GSI60" s="170"/>
      <c r="GSJ60" s="171"/>
      <c r="GSK60" s="172"/>
      <c r="GSL60" s="170"/>
      <c r="GSM60" s="173"/>
      <c r="GSN60" s="173"/>
      <c r="GSO60" s="170"/>
      <c r="GSP60" s="174"/>
      <c r="GSQ60" s="175"/>
      <c r="GSR60" s="170"/>
      <c r="GSS60" s="176"/>
      <c r="GST60" s="177"/>
      <c r="GSU60" s="178"/>
      <c r="GSV60" s="169"/>
      <c r="GSW60" s="170"/>
      <c r="GSX60" s="171"/>
      <c r="GSY60" s="172"/>
      <c r="GSZ60" s="170"/>
      <c r="GTA60" s="173"/>
      <c r="GTB60" s="173"/>
      <c r="GTC60" s="170"/>
      <c r="GTD60" s="174"/>
      <c r="GTE60" s="175"/>
      <c r="GTF60" s="170"/>
      <c r="GTG60" s="176"/>
      <c r="GTH60" s="177"/>
      <c r="GTI60" s="178"/>
      <c r="GTJ60" s="169"/>
      <c r="GTK60" s="170"/>
      <c r="GTL60" s="171"/>
      <c r="GTM60" s="172"/>
      <c r="GTN60" s="170"/>
      <c r="GTO60" s="173"/>
      <c r="GTP60" s="173"/>
      <c r="GTQ60" s="170"/>
      <c r="GTR60" s="174"/>
      <c r="GTS60" s="175"/>
      <c r="GTT60" s="170"/>
      <c r="GTU60" s="176"/>
      <c r="GTV60" s="177"/>
      <c r="GTW60" s="178"/>
      <c r="GTX60" s="169"/>
      <c r="GTY60" s="170"/>
      <c r="GTZ60" s="171"/>
      <c r="GUA60" s="172"/>
      <c r="GUB60" s="170"/>
      <c r="GUC60" s="173"/>
      <c r="GUD60" s="173"/>
      <c r="GUE60" s="170"/>
      <c r="GUF60" s="174"/>
      <c r="GUG60" s="175"/>
      <c r="GUH60" s="170"/>
      <c r="GUI60" s="176"/>
      <c r="GUJ60" s="177"/>
      <c r="GUK60" s="178"/>
      <c r="GUL60" s="169"/>
      <c r="GUM60" s="170"/>
      <c r="GUN60" s="171"/>
      <c r="GUO60" s="172"/>
      <c r="GUP60" s="170"/>
      <c r="GUQ60" s="173"/>
      <c r="GUR60" s="173"/>
      <c r="GUS60" s="170"/>
      <c r="GUT60" s="174"/>
      <c r="GUU60" s="175"/>
      <c r="GUV60" s="170"/>
      <c r="GUW60" s="176"/>
      <c r="GUX60" s="177"/>
      <c r="GUY60" s="178"/>
      <c r="GUZ60" s="169"/>
      <c r="GVA60" s="170"/>
      <c r="GVB60" s="171"/>
      <c r="GVC60" s="172"/>
      <c r="GVD60" s="170"/>
      <c r="GVE60" s="173"/>
      <c r="GVF60" s="173"/>
      <c r="GVG60" s="170"/>
      <c r="GVH60" s="174"/>
      <c r="GVI60" s="175"/>
      <c r="GVJ60" s="170"/>
      <c r="GVK60" s="176"/>
      <c r="GVL60" s="177"/>
      <c r="GVM60" s="178"/>
      <c r="GVN60" s="169"/>
      <c r="GVO60" s="170"/>
      <c r="GVP60" s="171"/>
      <c r="GVQ60" s="172"/>
      <c r="GVR60" s="170"/>
      <c r="GVS60" s="173"/>
      <c r="GVT60" s="173"/>
      <c r="GVU60" s="170"/>
      <c r="GVV60" s="174"/>
      <c r="GVW60" s="175"/>
      <c r="GVX60" s="170"/>
      <c r="GVY60" s="176"/>
      <c r="GVZ60" s="177"/>
      <c r="GWA60" s="178"/>
      <c r="GWB60" s="169"/>
      <c r="GWC60" s="170"/>
      <c r="GWD60" s="171"/>
      <c r="GWE60" s="172"/>
      <c r="GWF60" s="170"/>
      <c r="GWG60" s="173"/>
      <c r="GWH60" s="173"/>
      <c r="GWI60" s="170"/>
      <c r="GWJ60" s="174"/>
      <c r="GWK60" s="175"/>
      <c r="GWL60" s="170"/>
      <c r="GWM60" s="176"/>
      <c r="GWN60" s="177"/>
      <c r="GWO60" s="178"/>
      <c r="GWP60" s="169"/>
      <c r="GWQ60" s="170"/>
      <c r="GWR60" s="171"/>
      <c r="GWS60" s="172"/>
      <c r="GWT60" s="170"/>
      <c r="GWU60" s="173"/>
      <c r="GWV60" s="173"/>
      <c r="GWW60" s="170"/>
      <c r="GWX60" s="174"/>
      <c r="GWY60" s="175"/>
      <c r="GWZ60" s="170"/>
      <c r="GXA60" s="176"/>
      <c r="GXB60" s="177"/>
      <c r="GXC60" s="178"/>
      <c r="GXD60" s="169"/>
      <c r="GXE60" s="170"/>
      <c r="GXF60" s="171"/>
      <c r="GXG60" s="172"/>
      <c r="GXH60" s="170"/>
      <c r="GXI60" s="173"/>
      <c r="GXJ60" s="173"/>
      <c r="GXK60" s="170"/>
      <c r="GXL60" s="174"/>
      <c r="GXM60" s="175"/>
      <c r="GXN60" s="170"/>
      <c r="GXO60" s="176"/>
      <c r="GXP60" s="177"/>
      <c r="GXQ60" s="178"/>
      <c r="GXR60" s="169"/>
      <c r="GXS60" s="170"/>
      <c r="GXT60" s="171"/>
      <c r="GXU60" s="172"/>
      <c r="GXV60" s="170"/>
      <c r="GXW60" s="173"/>
      <c r="GXX60" s="173"/>
      <c r="GXY60" s="170"/>
      <c r="GXZ60" s="174"/>
      <c r="GYA60" s="175"/>
      <c r="GYB60" s="170"/>
      <c r="GYC60" s="176"/>
      <c r="GYD60" s="177"/>
      <c r="GYE60" s="178"/>
      <c r="GYF60" s="169"/>
      <c r="GYG60" s="170"/>
      <c r="GYH60" s="171"/>
      <c r="GYI60" s="172"/>
      <c r="GYJ60" s="170"/>
      <c r="GYK60" s="173"/>
      <c r="GYL60" s="173"/>
      <c r="GYM60" s="170"/>
      <c r="GYN60" s="174"/>
      <c r="GYO60" s="175"/>
      <c r="GYP60" s="170"/>
      <c r="GYQ60" s="176"/>
      <c r="GYR60" s="177"/>
      <c r="GYS60" s="178"/>
      <c r="GYT60" s="169"/>
      <c r="GYU60" s="170"/>
      <c r="GYV60" s="171"/>
      <c r="GYW60" s="172"/>
      <c r="GYX60" s="170"/>
      <c r="GYY60" s="173"/>
      <c r="GYZ60" s="173"/>
      <c r="GZA60" s="170"/>
      <c r="GZB60" s="174"/>
      <c r="GZC60" s="175"/>
      <c r="GZD60" s="170"/>
      <c r="GZE60" s="176"/>
      <c r="GZF60" s="177"/>
      <c r="GZG60" s="178"/>
      <c r="GZH60" s="169"/>
      <c r="GZI60" s="170"/>
      <c r="GZJ60" s="171"/>
      <c r="GZK60" s="172"/>
      <c r="GZL60" s="170"/>
      <c r="GZM60" s="173"/>
      <c r="GZN60" s="173"/>
      <c r="GZO60" s="170"/>
      <c r="GZP60" s="174"/>
      <c r="GZQ60" s="175"/>
      <c r="GZR60" s="170"/>
      <c r="GZS60" s="176"/>
      <c r="GZT60" s="177"/>
      <c r="GZU60" s="178"/>
      <c r="GZV60" s="169"/>
      <c r="GZW60" s="170"/>
      <c r="GZX60" s="171"/>
      <c r="GZY60" s="172"/>
      <c r="GZZ60" s="170"/>
      <c r="HAA60" s="173"/>
      <c r="HAB60" s="173"/>
      <c r="HAC60" s="170"/>
      <c r="HAD60" s="174"/>
      <c r="HAE60" s="175"/>
      <c r="HAF60" s="170"/>
      <c r="HAG60" s="176"/>
      <c r="HAH60" s="177"/>
      <c r="HAI60" s="178"/>
      <c r="HAJ60" s="169"/>
      <c r="HAK60" s="170"/>
      <c r="HAL60" s="171"/>
      <c r="HAM60" s="172"/>
      <c r="HAN60" s="170"/>
      <c r="HAO60" s="173"/>
      <c r="HAP60" s="173"/>
      <c r="HAQ60" s="170"/>
      <c r="HAR60" s="174"/>
      <c r="HAS60" s="175"/>
      <c r="HAT60" s="170"/>
      <c r="HAU60" s="176"/>
      <c r="HAV60" s="177"/>
      <c r="HAW60" s="178"/>
      <c r="HAX60" s="169"/>
      <c r="HAY60" s="170"/>
      <c r="HAZ60" s="171"/>
      <c r="HBA60" s="172"/>
      <c r="HBB60" s="170"/>
      <c r="HBC60" s="173"/>
      <c r="HBD60" s="173"/>
      <c r="HBE60" s="170"/>
      <c r="HBF60" s="174"/>
      <c r="HBG60" s="175"/>
      <c r="HBH60" s="170"/>
      <c r="HBI60" s="176"/>
      <c r="HBJ60" s="177"/>
      <c r="HBK60" s="178"/>
      <c r="HBL60" s="169"/>
      <c r="HBM60" s="170"/>
      <c r="HBN60" s="171"/>
      <c r="HBO60" s="172"/>
      <c r="HBP60" s="170"/>
      <c r="HBQ60" s="173"/>
      <c r="HBR60" s="173"/>
      <c r="HBS60" s="170"/>
      <c r="HBT60" s="174"/>
      <c r="HBU60" s="175"/>
      <c r="HBV60" s="170"/>
      <c r="HBW60" s="176"/>
      <c r="HBX60" s="177"/>
      <c r="HBY60" s="178"/>
      <c r="HBZ60" s="169"/>
      <c r="HCA60" s="170"/>
      <c r="HCB60" s="171"/>
      <c r="HCC60" s="172"/>
      <c r="HCD60" s="170"/>
      <c r="HCE60" s="173"/>
      <c r="HCF60" s="173"/>
      <c r="HCG60" s="170"/>
      <c r="HCH60" s="174"/>
      <c r="HCI60" s="175"/>
      <c r="HCJ60" s="170"/>
      <c r="HCK60" s="176"/>
      <c r="HCL60" s="177"/>
      <c r="HCM60" s="178"/>
      <c r="HCN60" s="169"/>
      <c r="HCO60" s="170"/>
      <c r="HCP60" s="171"/>
      <c r="HCQ60" s="172"/>
      <c r="HCR60" s="170"/>
      <c r="HCS60" s="173"/>
      <c r="HCT60" s="173"/>
      <c r="HCU60" s="170"/>
      <c r="HCV60" s="174"/>
      <c r="HCW60" s="175"/>
      <c r="HCX60" s="170"/>
      <c r="HCY60" s="176"/>
      <c r="HCZ60" s="177"/>
      <c r="HDA60" s="178"/>
      <c r="HDB60" s="169"/>
      <c r="HDC60" s="170"/>
      <c r="HDD60" s="171"/>
      <c r="HDE60" s="172"/>
      <c r="HDF60" s="170"/>
      <c r="HDG60" s="173"/>
      <c r="HDH60" s="173"/>
      <c r="HDI60" s="170"/>
      <c r="HDJ60" s="174"/>
      <c r="HDK60" s="175"/>
      <c r="HDL60" s="170"/>
      <c r="HDM60" s="176"/>
      <c r="HDN60" s="177"/>
      <c r="HDO60" s="178"/>
      <c r="HDP60" s="169"/>
      <c r="HDQ60" s="170"/>
      <c r="HDR60" s="171"/>
      <c r="HDS60" s="172"/>
      <c r="HDT60" s="170"/>
      <c r="HDU60" s="173"/>
      <c r="HDV60" s="173"/>
      <c r="HDW60" s="170"/>
      <c r="HDX60" s="174"/>
      <c r="HDY60" s="175"/>
      <c r="HDZ60" s="170"/>
      <c r="HEA60" s="176"/>
      <c r="HEB60" s="177"/>
      <c r="HEC60" s="178"/>
      <c r="HED60" s="169"/>
      <c r="HEE60" s="170"/>
      <c r="HEF60" s="171"/>
      <c r="HEG60" s="172"/>
      <c r="HEH60" s="170"/>
      <c r="HEI60" s="173"/>
      <c r="HEJ60" s="173"/>
      <c r="HEK60" s="170"/>
      <c r="HEL60" s="174"/>
      <c r="HEM60" s="175"/>
      <c r="HEN60" s="170"/>
      <c r="HEO60" s="176"/>
      <c r="HEP60" s="177"/>
      <c r="HEQ60" s="178"/>
      <c r="HER60" s="169"/>
      <c r="HES60" s="170"/>
      <c r="HET60" s="171"/>
      <c r="HEU60" s="172"/>
      <c r="HEV60" s="170"/>
      <c r="HEW60" s="173"/>
      <c r="HEX60" s="173"/>
      <c r="HEY60" s="170"/>
      <c r="HEZ60" s="174"/>
      <c r="HFA60" s="175"/>
      <c r="HFB60" s="170"/>
      <c r="HFC60" s="176"/>
      <c r="HFD60" s="177"/>
      <c r="HFE60" s="178"/>
      <c r="HFF60" s="169"/>
      <c r="HFG60" s="170"/>
      <c r="HFH60" s="171"/>
      <c r="HFI60" s="172"/>
      <c r="HFJ60" s="170"/>
      <c r="HFK60" s="173"/>
      <c r="HFL60" s="173"/>
      <c r="HFM60" s="170"/>
      <c r="HFN60" s="174"/>
      <c r="HFO60" s="175"/>
      <c r="HFP60" s="170"/>
      <c r="HFQ60" s="176"/>
      <c r="HFR60" s="177"/>
      <c r="HFS60" s="178"/>
      <c r="HFT60" s="169"/>
      <c r="HFU60" s="170"/>
      <c r="HFV60" s="171"/>
      <c r="HFW60" s="172"/>
      <c r="HFX60" s="170"/>
      <c r="HFY60" s="173"/>
      <c r="HFZ60" s="173"/>
      <c r="HGA60" s="170"/>
      <c r="HGB60" s="174"/>
      <c r="HGC60" s="175"/>
      <c r="HGD60" s="170"/>
      <c r="HGE60" s="176"/>
      <c r="HGF60" s="177"/>
      <c r="HGG60" s="178"/>
      <c r="HGH60" s="169"/>
      <c r="HGI60" s="170"/>
      <c r="HGJ60" s="171"/>
      <c r="HGK60" s="172"/>
      <c r="HGL60" s="170"/>
      <c r="HGM60" s="173"/>
      <c r="HGN60" s="173"/>
      <c r="HGO60" s="170"/>
      <c r="HGP60" s="174"/>
      <c r="HGQ60" s="175"/>
      <c r="HGR60" s="170"/>
      <c r="HGS60" s="176"/>
      <c r="HGT60" s="177"/>
      <c r="HGU60" s="178"/>
      <c r="HGV60" s="169"/>
      <c r="HGW60" s="170"/>
      <c r="HGX60" s="171"/>
      <c r="HGY60" s="172"/>
      <c r="HGZ60" s="170"/>
      <c r="HHA60" s="173"/>
      <c r="HHB60" s="173"/>
      <c r="HHC60" s="170"/>
      <c r="HHD60" s="174"/>
      <c r="HHE60" s="175"/>
      <c r="HHF60" s="170"/>
      <c r="HHG60" s="176"/>
      <c r="HHH60" s="177"/>
      <c r="HHI60" s="178"/>
      <c r="HHJ60" s="169"/>
      <c r="HHK60" s="170"/>
      <c r="HHL60" s="171"/>
      <c r="HHM60" s="172"/>
      <c r="HHN60" s="170"/>
      <c r="HHO60" s="173"/>
      <c r="HHP60" s="173"/>
      <c r="HHQ60" s="170"/>
      <c r="HHR60" s="174"/>
      <c r="HHS60" s="175"/>
      <c r="HHT60" s="170"/>
      <c r="HHU60" s="176"/>
      <c r="HHV60" s="177"/>
      <c r="HHW60" s="178"/>
      <c r="HHX60" s="169"/>
      <c r="HHY60" s="170"/>
      <c r="HHZ60" s="171"/>
      <c r="HIA60" s="172"/>
      <c r="HIB60" s="170"/>
      <c r="HIC60" s="173"/>
      <c r="HID60" s="173"/>
      <c r="HIE60" s="170"/>
      <c r="HIF60" s="174"/>
      <c r="HIG60" s="175"/>
      <c r="HIH60" s="170"/>
      <c r="HII60" s="176"/>
      <c r="HIJ60" s="177"/>
      <c r="HIK60" s="178"/>
      <c r="HIL60" s="169"/>
      <c r="HIM60" s="170"/>
      <c r="HIN60" s="171"/>
      <c r="HIO60" s="172"/>
      <c r="HIP60" s="170"/>
      <c r="HIQ60" s="173"/>
      <c r="HIR60" s="173"/>
      <c r="HIS60" s="170"/>
      <c r="HIT60" s="174"/>
      <c r="HIU60" s="175"/>
      <c r="HIV60" s="170"/>
      <c r="HIW60" s="176"/>
      <c r="HIX60" s="177"/>
      <c r="HIY60" s="178"/>
      <c r="HIZ60" s="169"/>
      <c r="HJA60" s="170"/>
      <c r="HJB60" s="171"/>
      <c r="HJC60" s="172"/>
      <c r="HJD60" s="170"/>
      <c r="HJE60" s="173"/>
      <c r="HJF60" s="173"/>
      <c r="HJG60" s="170"/>
      <c r="HJH60" s="174"/>
      <c r="HJI60" s="175"/>
      <c r="HJJ60" s="170"/>
      <c r="HJK60" s="176"/>
      <c r="HJL60" s="177"/>
      <c r="HJM60" s="178"/>
      <c r="HJN60" s="169"/>
      <c r="HJO60" s="170"/>
      <c r="HJP60" s="171"/>
      <c r="HJQ60" s="172"/>
      <c r="HJR60" s="170"/>
      <c r="HJS60" s="173"/>
      <c r="HJT60" s="173"/>
      <c r="HJU60" s="170"/>
      <c r="HJV60" s="174"/>
      <c r="HJW60" s="175"/>
      <c r="HJX60" s="170"/>
      <c r="HJY60" s="176"/>
      <c r="HJZ60" s="177"/>
      <c r="HKA60" s="178"/>
      <c r="HKB60" s="169"/>
      <c r="HKC60" s="170"/>
      <c r="HKD60" s="171"/>
      <c r="HKE60" s="172"/>
      <c r="HKF60" s="170"/>
      <c r="HKG60" s="173"/>
      <c r="HKH60" s="173"/>
      <c r="HKI60" s="170"/>
      <c r="HKJ60" s="174"/>
      <c r="HKK60" s="175"/>
      <c r="HKL60" s="170"/>
      <c r="HKM60" s="176"/>
      <c r="HKN60" s="177"/>
      <c r="HKO60" s="178"/>
      <c r="HKP60" s="169"/>
      <c r="HKQ60" s="170"/>
      <c r="HKR60" s="171"/>
      <c r="HKS60" s="172"/>
      <c r="HKT60" s="170"/>
      <c r="HKU60" s="173"/>
      <c r="HKV60" s="173"/>
      <c r="HKW60" s="170"/>
      <c r="HKX60" s="174"/>
      <c r="HKY60" s="175"/>
      <c r="HKZ60" s="170"/>
      <c r="HLA60" s="176"/>
      <c r="HLB60" s="177"/>
      <c r="HLC60" s="178"/>
      <c r="HLD60" s="169"/>
      <c r="HLE60" s="170"/>
      <c r="HLF60" s="171"/>
      <c r="HLG60" s="172"/>
      <c r="HLH60" s="170"/>
      <c r="HLI60" s="173"/>
      <c r="HLJ60" s="173"/>
      <c r="HLK60" s="170"/>
      <c r="HLL60" s="174"/>
      <c r="HLM60" s="175"/>
      <c r="HLN60" s="170"/>
      <c r="HLO60" s="176"/>
      <c r="HLP60" s="177"/>
      <c r="HLQ60" s="178"/>
      <c r="HLR60" s="169"/>
      <c r="HLS60" s="170"/>
      <c r="HLT60" s="171"/>
      <c r="HLU60" s="172"/>
      <c r="HLV60" s="170"/>
      <c r="HLW60" s="173"/>
      <c r="HLX60" s="173"/>
      <c r="HLY60" s="170"/>
      <c r="HLZ60" s="174"/>
      <c r="HMA60" s="175"/>
      <c r="HMB60" s="170"/>
      <c r="HMC60" s="176"/>
      <c r="HMD60" s="177"/>
      <c r="HME60" s="178"/>
      <c r="HMF60" s="169"/>
      <c r="HMG60" s="170"/>
      <c r="HMH60" s="171"/>
      <c r="HMI60" s="172"/>
      <c r="HMJ60" s="170"/>
      <c r="HMK60" s="173"/>
      <c r="HML60" s="173"/>
      <c r="HMM60" s="170"/>
      <c r="HMN60" s="174"/>
      <c r="HMO60" s="175"/>
      <c r="HMP60" s="170"/>
      <c r="HMQ60" s="176"/>
      <c r="HMR60" s="177"/>
      <c r="HMS60" s="178"/>
      <c r="HMT60" s="169"/>
      <c r="HMU60" s="170"/>
      <c r="HMV60" s="171"/>
      <c r="HMW60" s="172"/>
      <c r="HMX60" s="170"/>
      <c r="HMY60" s="173"/>
      <c r="HMZ60" s="173"/>
      <c r="HNA60" s="170"/>
      <c r="HNB60" s="174"/>
      <c r="HNC60" s="175"/>
      <c r="HND60" s="170"/>
      <c r="HNE60" s="176"/>
      <c r="HNF60" s="177"/>
      <c r="HNG60" s="178"/>
      <c r="HNH60" s="169"/>
      <c r="HNI60" s="170"/>
      <c r="HNJ60" s="171"/>
      <c r="HNK60" s="172"/>
      <c r="HNL60" s="170"/>
      <c r="HNM60" s="173"/>
      <c r="HNN60" s="173"/>
      <c r="HNO60" s="170"/>
      <c r="HNP60" s="174"/>
      <c r="HNQ60" s="175"/>
      <c r="HNR60" s="170"/>
      <c r="HNS60" s="176"/>
      <c r="HNT60" s="177"/>
      <c r="HNU60" s="178"/>
      <c r="HNV60" s="169"/>
      <c r="HNW60" s="170"/>
      <c r="HNX60" s="171"/>
      <c r="HNY60" s="172"/>
      <c r="HNZ60" s="170"/>
      <c r="HOA60" s="173"/>
      <c r="HOB60" s="173"/>
      <c r="HOC60" s="170"/>
      <c r="HOD60" s="174"/>
      <c r="HOE60" s="175"/>
      <c r="HOF60" s="170"/>
      <c r="HOG60" s="176"/>
      <c r="HOH60" s="177"/>
      <c r="HOI60" s="178"/>
      <c r="HOJ60" s="169"/>
      <c r="HOK60" s="170"/>
      <c r="HOL60" s="171"/>
      <c r="HOM60" s="172"/>
      <c r="HON60" s="170"/>
      <c r="HOO60" s="173"/>
      <c r="HOP60" s="173"/>
      <c r="HOQ60" s="170"/>
      <c r="HOR60" s="174"/>
      <c r="HOS60" s="175"/>
      <c r="HOT60" s="170"/>
      <c r="HOU60" s="176"/>
      <c r="HOV60" s="177"/>
      <c r="HOW60" s="178"/>
      <c r="HOX60" s="169"/>
      <c r="HOY60" s="170"/>
      <c r="HOZ60" s="171"/>
      <c r="HPA60" s="172"/>
      <c r="HPB60" s="170"/>
      <c r="HPC60" s="173"/>
      <c r="HPD60" s="173"/>
      <c r="HPE60" s="170"/>
      <c r="HPF60" s="174"/>
      <c r="HPG60" s="175"/>
      <c r="HPH60" s="170"/>
      <c r="HPI60" s="176"/>
      <c r="HPJ60" s="177"/>
      <c r="HPK60" s="178"/>
      <c r="HPL60" s="169"/>
      <c r="HPM60" s="170"/>
      <c r="HPN60" s="171"/>
      <c r="HPO60" s="172"/>
      <c r="HPP60" s="170"/>
      <c r="HPQ60" s="173"/>
      <c r="HPR60" s="173"/>
      <c r="HPS60" s="170"/>
      <c r="HPT60" s="174"/>
      <c r="HPU60" s="175"/>
      <c r="HPV60" s="170"/>
      <c r="HPW60" s="176"/>
      <c r="HPX60" s="177"/>
      <c r="HPY60" s="178"/>
      <c r="HPZ60" s="169"/>
      <c r="HQA60" s="170"/>
      <c r="HQB60" s="171"/>
      <c r="HQC60" s="172"/>
      <c r="HQD60" s="170"/>
      <c r="HQE60" s="173"/>
      <c r="HQF60" s="173"/>
      <c r="HQG60" s="170"/>
      <c r="HQH60" s="174"/>
      <c r="HQI60" s="175"/>
      <c r="HQJ60" s="170"/>
      <c r="HQK60" s="176"/>
      <c r="HQL60" s="177"/>
      <c r="HQM60" s="178"/>
      <c r="HQN60" s="169"/>
      <c r="HQO60" s="170"/>
      <c r="HQP60" s="171"/>
      <c r="HQQ60" s="172"/>
      <c r="HQR60" s="170"/>
      <c r="HQS60" s="173"/>
      <c r="HQT60" s="173"/>
      <c r="HQU60" s="170"/>
      <c r="HQV60" s="174"/>
      <c r="HQW60" s="175"/>
      <c r="HQX60" s="170"/>
      <c r="HQY60" s="176"/>
      <c r="HQZ60" s="177"/>
      <c r="HRA60" s="178"/>
      <c r="HRB60" s="169"/>
      <c r="HRC60" s="170"/>
      <c r="HRD60" s="171"/>
      <c r="HRE60" s="172"/>
      <c r="HRF60" s="170"/>
      <c r="HRG60" s="173"/>
      <c r="HRH60" s="173"/>
      <c r="HRI60" s="170"/>
      <c r="HRJ60" s="174"/>
      <c r="HRK60" s="175"/>
      <c r="HRL60" s="170"/>
      <c r="HRM60" s="176"/>
      <c r="HRN60" s="177"/>
      <c r="HRO60" s="178"/>
      <c r="HRP60" s="169"/>
      <c r="HRQ60" s="170"/>
      <c r="HRR60" s="171"/>
      <c r="HRS60" s="172"/>
      <c r="HRT60" s="170"/>
      <c r="HRU60" s="173"/>
      <c r="HRV60" s="173"/>
      <c r="HRW60" s="170"/>
      <c r="HRX60" s="174"/>
      <c r="HRY60" s="175"/>
      <c r="HRZ60" s="170"/>
      <c r="HSA60" s="176"/>
      <c r="HSB60" s="177"/>
      <c r="HSC60" s="178"/>
      <c r="HSD60" s="169"/>
      <c r="HSE60" s="170"/>
      <c r="HSF60" s="171"/>
      <c r="HSG60" s="172"/>
      <c r="HSH60" s="170"/>
      <c r="HSI60" s="173"/>
      <c r="HSJ60" s="173"/>
      <c r="HSK60" s="170"/>
      <c r="HSL60" s="174"/>
      <c r="HSM60" s="175"/>
      <c r="HSN60" s="170"/>
      <c r="HSO60" s="176"/>
      <c r="HSP60" s="177"/>
      <c r="HSQ60" s="178"/>
      <c r="HSR60" s="169"/>
      <c r="HSS60" s="170"/>
      <c r="HST60" s="171"/>
      <c r="HSU60" s="172"/>
      <c r="HSV60" s="170"/>
      <c r="HSW60" s="173"/>
      <c r="HSX60" s="173"/>
      <c r="HSY60" s="170"/>
      <c r="HSZ60" s="174"/>
      <c r="HTA60" s="175"/>
      <c r="HTB60" s="170"/>
      <c r="HTC60" s="176"/>
      <c r="HTD60" s="177"/>
      <c r="HTE60" s="178"/>
      <c r="HTF60" s="169"/>
      <c r="HTG60" s="170"/>
      <c r="HTH60" s="171"/>
      <c r="HTI60" s="172"/>
      <c r="HTJ60" s="170"/>
      <c r="HTK60" s="173"/>
      <c r="HTL60" s="173"/>
      <c r="HTM60" s="170"/>
      <c r="HTN60" s="174"/>
      <c r="HTO60" s="175"/>
      <c r="HTP60" s="170"/>
      <c r="HTQ60" s="176"/>
      <c r="HTR60" s="177"/>
      <c r="HTS60" s="178"/>
      <c r="HTT60" s="169"/>
      <c r="HTU60" s="170"/>
      <c r="HTV60" s="171"/>
      <c r="HTW60" s="172"/>
      <c r="HTX60" s="170"/>
      <c r="HTY60" s="173"/>
      <c r="HTZ60" s="173"/>
      <c r="HUA60" s="170"/>
      <c r="HUB60" s="174"/>
      <c r="HUC60" s="175"/>
      <c r="HUD60" s="170"/>
      <c r="HUE60" s="176"/>
      <c r="HUF60" s="177"/>
      <c r="HUG60" s="178"/>
      <c r="HUH60" s="169"/>
      <c r="HUI60" s="170"/>
      <c r="HUJ60" s="171"/>
      <c r="HUK60" s="172"/>
      <c r="HUL60" s="170"/>
      <c r="HUM60" s="173"/>
      <c r="HUN60" s="173"/>
      <c r="HUO60" s="170"/>
      <c r="HUP60" s="174"/>
      <c r="HUQ60" s="175"/>
      <c r="HUR60" s="170"/>
      <c r="HUS60" s="176"/>
      <c r="HUT60" s="177"/>
      <c r="HUU60" s="178"/>
      <c r="HUV60" s="169"/>
      <c r="HUW60" s="170"/>
      <c r="HUX60" s="171"/>
      <c r="HUY60" s="172"/>
      <c r="HUZ60" s="170"/>
      <c r="HVA60" s="173"/>
      <c r="HVB60" s="173"/>
      <c r="HVC60" s="170"/>
      <c r="HVD60" s="174"/>
      <c r="HVE60" s="175"/>
      <c r="HVF60" s="170"/>
      <c r="HVG60" s="176"/>
      <c r="HVH60" s="177"/>
      <c r="HVI60" s="178"/>
      <c r="HVJ60" s="169"/>
      <c r="HVK60" s="170"/>
      <c r="HVL60" s="171"/>
      <c r="HVM60" s="172"/>
      <c r="HVN60" s="170"/>
      <c r="HVO60" s="173"/>
      <c r="HVP60" s="173"/>
      <c r="HVQ60" s="170"/>
      <c r="HVR60" s="174"/>
      <c r="HVS60" s="175"/>
      <c r="HVT60" s="170"/>
      <c r="HVU60" s="176"/>
      <c r="HVV60" s="177"/>
      <c r="HVW60" s="178"/>
      <c r="HVX60" s="169"/>
      <c r="HVY60" s="170"/>
      <c r="HVZ60" s="171"/>
      <c r="HWA60" s="172"/>
      <c r="HWB60" s="170"/>
      <c r="HWC60" s="173"/>
      <c r="HWD60" s="173"/>
      <c r="HWE60" s="170"/>
      <c r="HWF60" s="174"/>
      <c r="HWG60" s="175"/>
      <c r="HWH60" s="170"/>
      <c r="HWI60" s="176"/>
      <c r="HWJ60" s="177"/>
      <c r="HWK60" s="178"/>
      <c r="HWL60" s="169"/>
      <c r="HWM60" s="170"/>
      <c r="HWN60" s="171"/>
      <c r="HWO60" s="172"/>
      <c r="HWP60" s="170"/>
      <c r="HWQ60" s="173"/>
      <c r="HWR60" s="173"/>
      <c r="HWS60" s="170"/>
      <c r="HWT60" s="174"/>
      <c r="HWU60" s="175"/>
      <c r="HWV60" s="170"/>
      <c r="HWW60" s="176"/>
      <c r="HWX60" s="177"/>
      <c r="HWY60" s="178"/>
      <c r="HWZ60" s="169"/>
      <c r="HXA60" s="170"/>
      <c r="HXB60" s="171"/>
      <c r="HXC60" s="172"/>
      <c r="HXD60" s="170"/>
      <c r="HXE60" s="173"/>
      <c r="HXF60" s="173"/>
      <c r="HXG60" s="170"/>
      <c r="HXH60" s="174"/>
      <c r="HXI60" s="175"/>
      <c r="HXJ60" s="170"/>
      <c r="HXK60" s="176"/>
      <c r="HXL60" s="177"/>
      <c r="HXM60" s="178"/>
      <c r="HXN60" s="169"/>
      <c r="HXO60" s="170"/>
      <c r="HXP60" s="171"/>
      <c r="HXQ60" s="172"/>
      <c r="HXR60" s="170"/>
      <c r="HXS60" s="173"/>
      <c r="HXT60" s="173"/>
      <c r="HXU60" s="170"/>
      <c r="HXV60" s="174"/>
      <c r="HXW60" s="175"/>
      <c r="HXX60" s="170"/>
      <c r="HXY60" s="176"/>
      <c r="HXZ60" s="177"/>
      <c r="HYA60" s="178"/>
      <c r="HYB60" s="169"/>
      <c r="HYC60" s="170"/>
      <c r="HYD60" s="171"/>
      <c r="HYE60" s="172"/>
      <c r="HYF60" s="170"/>
      <c r="HYG60" s="173"/>
      <c r="HYH60" s="173"/>
      <c r="HYI60" s="170"/>
      <c r="HYJ60" s="174"/>
      <c r="HYK60" s="175"/>
      <c r="HYL60" s="170"/>
      <c r="HYM60" s="176"/>
      <c r="HYN60" s="177"/>
      <c r="HYO60" s="178"/>
      <c r="HYP60" s="169"/>
      <c r="HYQ60" s="170"/>
      <c r="HYR60" s="171"/>
      <c r="HYS60" s="172"/>
      <c r="HYT60" s="170"/>
      <c r="HYU60" s="173"/>
      <c r="HYV60" s="173"/>
      <c r="HYW60" s="170"/>
      <c r="HYX60" s="174"/>
      <c r="HYY60" s="175"/>
      <c r="HYZ60" s="170"/>
      <c r="HZA60" s="176"/>
      <c r="HZB60" s="177"/>
      <c r="HZC60" s="178"/>
      <c r="HZD60" s="169"/>
      <c r="HZE60" s="170"/>
      <c r="HZF60" s="171"/>
      <c r="HZG60" s="172"/>
      <c r="HZH60" s="170"/>
      <c r="HZI60" s="173"/>
      <c r="HZJ60" s="173"/>
      <c r="HZK60" s="170"/>
      <c r="HZL60" s="174"/>
      <c r="HZM60" s="175"/>
      <c r="HZN60" s="170"/>
      <c r="HZO60" s="176"/>
      <c r="HZP60" s="177"/>
      <c r="HZQ60" s="178"/>
      <c r="HZR60" s="169"/>
      <c r="HZS60" s="170"/>
      <c r="HZT60" s="171"/>
      <c r="HZU60" s="172"/>
      <c r="HZV60" s="170"/>
      <c r="HZW60" s="173"/>
      <c r="HZX60" s="173"/>
      <c r="HZY60" s="170"/>
      <c r="HZZ60" s="174"/>
      <c r="IAA60" s="175"/>
      <c r="IAB60" s="170"/>
      <c r="IAC60" s="176"/>
      <c r="IAD60" s="177"/>
      <c r="IAE60" s="178"/>
      <c r="IAF60" s="169"/>
      <c r="IAG60" s="170"/>
      <c r="IAH60" s="171"/>
      <c r="IAI60" s="172"/>
      <c r="IAJ60" s="170"/>
      <c r="IAK60" s="173"/>
      <c r="IAL60" s="173"/>
      <c r="IAM60" s="170"/>
      <c r="IAN60" s="174"/>
      <c r="IAO60" s="175"/>
      <c r="IAP60" s="170"/>
      <c r="IAQ60" s="176"/>
      <c r="IAR60" s="177"/>
      <c r="IAS60" s="178"/>
      <c r="IAT60" s="169"/>
      <c r="IAU60" s="170"/>
      <c r="IAV60" s="171"/>
      <c r="IAW60" s="172"/>
      <c r="IAX60" s="170"/>
      <c r="IAY60" s="173"/>
      <c r="IAZ60" s="173"/>
      <c r="IBA60" s="170"/>
      <c r="IBB60" s="174"/>
      <c r="IBC60" s="175"/>
      <c r="IBD60" s="170"/>
      <c r="IBE60" s="176"/>
      <c r="IBF60" s="177"/>
      <c r="IBG60" s="178"/>
      <c r="IBH60" s="169"/>
      <c r="IBI60" s="170"/>
      <c r="IBJ60" s="171"/>
      <c r="IBK60" s="172"/>
      <c r="IBL60" s="170"/>
      <c r="IBM60" s="173"/>
      <c r="IBN60" s="173"/>
      <c r="IBO60" s="170"/>
      <c r="IBP60" s="174"/>
      <c r="IBQ60" s="175"/>
      <c r="IBR60" s="170"/>
      <c r="IBS60" s="176"/>
      <c r="IBT60" s="177"/>
      <c r="IBU60" s="178"/>
      <c r="IBV60" s="169"/>
      <c r="IBW60" s="170"/>
      <c r="IBX60" s="171"/>
      <c r="IBY60" s="172"/>
      <c r="IBZ60" s="170"/>
      <c r="ICA60" s="173"/>
      <c r="ICB60" s="173"/>
      <c r="ICC60" s="170"/>
      <c r="ICD60" s="174"/>
      <c r="ICE60" s="175"/>
      <c r="ICF60" s="170"/>
      <c r="ICG60" s="176"/>
      <c r="ICH60" s="177"/>
      <c r="ICI60" s="178"/>
      <c r="ICJ60" s="169"/>
      <c r="ICK60" s="170"/>
      <c r="ICL60" s="171"/>
      <c r="ICM60" s="172"/>
      <c r="ICN60" s="170"/>
      <c r="ICO60" s="173"/>
      <c r="ICP60" s="173"/>
      <c r="ICQ60" s="170"/>
      <c r="ICR60" s="174"/>
      <c r="ICS60" s="175"/>
      <c r="ICT60" s="170"/>
      <c r="ICU60" s="176"/>
      <c r="ICV60" s="177"/>
      <c r="ICW60" s="178"/>
      <c r="ICX60" s="169"/>
      <c r="ICY60" s="170"/>
      <c r="ICZ60" s="171"/>
      <c r="IDA60" s="172"/>
      <c r="IDB60" s="170"/>
      <c r="IDC60" s="173"/>
      <c r="IDD60" s="173"/>
      <c r="IDE60" s="170"/>
      <c r="IDF60" s="174"/>
      <c r="IDG60" s="175"/>
      <c r="IDH60" s="170"/>
      <c r="IDI60" s="176"/>
      <c r="IDJ60" s="177"/>
      <c r="IDK60" s="178"/>
      <c r="IDL60" s="169"/>
      <c r="IDM60" s="170"/>
      <c r="IDN60" s="171"/>
      <c r="IDO60" s="172"/>
      <c r="IDP60" s="170"/>
      <c r="IDQ60" s="173"/>
      <c r="IDR60" s="173"/>
      <c r="IDS60" s="170"/>
      <c r="IDT60" s="174"/>
      <c r="IDU60" s="175"/>
      <c r="IDV60" s="170"/>
      <c r="IDW60" s="176"/>
      <c r="IDX60" s="177"/>
      <c r="IDY60" s="178"/>
      <c r="IDZ60" s="169"/>
      <c r="IEA60" s="170"/>
      <c r="IEB60" s="171"/>
      <c r="IEC60" s="172"/>
      <c r="IED60" s="170"/>
      <c r="IEE60" s="173"/>
      <c r="IEF60" s="173"/>
      <c r="IEG60" s="170"/>
      <c r="IEH60" s="174"/>
      <c r="IEI60" s="175"/>
      <c r="IEJ60" s="170"/>
      <c r="IEK60" s="176"/>
      <c r="IEL60" s="177"/>
      <c r="IEM60" s="178"/>
      <c r="IEN60" s="169"/>
      <c r="IEO60" s="170"/>
      <c r="IEP60" s="171"/>
      <c r="IEQ60" s="172"/>
      <c r="IER60" s="170"/>
      <c r="IES60" s="173"/>
      <c r="IET60" s="173"/>
      <c r="IEU60" s="170"/>
      <c r="IEV60" s="174"/>
      <c r="IEW60" s="175"/>
      <c r="IEX60" s="170"/>
      <c r="IEY60" s="176"/>
      <c r="IEZ60" s="177"/>
      <c r="IFA60" s="178"/>
      <c r="IFB60" s="169"/>
      <c r="IFC60" s="170"/>
      <c r="IFD60" s="171"/>
      <c r="IFE60" s="172"/>
      <c r="IFF60" s="170"/>
      <c r="IFG60" s="173"/>
      <c r="IFH60" s="173"/>
      <c r="IFI60" s="170"/>
      <c r="IFJ60" s="174"/>
      <c r="IFK60" s="175"/>
      <c r="IFL60" s="170"/>
      <c r="IFM60" s="176"/>
      <c r="IFN60" s="177"/>
      <c r="IFO60" s="178"/>
      <c r="IFP60" s="169"/>
      <c r="IFQ60" s="170"/>
      <c r="IFR60" s="171"/>
      <c r="IFS60" s="172"/>
      <c r="IFT60" s="170"/>
      <c r="IFU60" s="173"/>
      <c r="IFV60" s="173"/>
      <c r="IFW60" s="170"/>
      <c r="IFX60" s="174"/>
      <c r="IFY60" s="175"/>
      <c r="IFZ60" s="170"/>
      <c r="IGA60" s="176"/>
      <c r="IGB60" s="177"/>
      <c r="IGC60" s="178"/>
      <c r="IGD60" s="169"/>
      <c r="IGE60" s="170"/>
      <c r="IGF60" s="171"/>
      <c r="IGG60" s="172"/>
      <c r="IGH60" s="170"/>
      <c r="IGI60" s="173"/>
      <c r="IGJ60" s="173"/>
      <c r="IGK60" s="170"/>
      <c r="IGL60" s="174"/>
      <c r="IGM60" s="175"/>
      <c r="IGN60" s="170"/>
      <c r="IGO60" s="176"/>
      <c r="IGP60" s="177"/>
      <c r="IGQ60" s="178"/>
      <c r="IGR60" s="169"/>
      <c r="IGS60" s="170"/>
      <c r="IGT60" s="171"/>
      <c r="IGU60" s="172"/>
      <c r="IGV60" s="170"/>
      <c r="IGW60" s="173"/>
      <c r="IGX60" s="173"/>
      <c r="IGY60" s="170"/>
      <c r="IGZ60" s="174"/>
      <c r="IHA60" s="175"/>
      <c r="IHB60" s="170"/>
      <c r="IHC60" s="176"/>
      <c r="IHD60" s="177"/>
      <c r="IHE60" s="178"/>
      <c r="IHF60" s="169"/>
      <c r="IHG60" s="170"/>
      <c r="IHH60" s="171"/>
      <c r="IHI60" s="172"/>
      <c r="IHJ60" s="170"/>
      <c r="IHK60" s="173"/>
      <c r="IHL60" s="173"/>
      <c r="IHM60" s="170"/>
      <c r="IHN60" s="174"/>
      <c r="IHO60" s="175"/>
      <c r="IHP60" s="170"/>
      <c r="IHQ60" s="176"/>
      <c r="IHR60" s="177"/>
      <c r="IHS60" s="178"/>
      <c r="IHT60" s="169"/>
      <c r="IHU60" s="170"/>
      <c r="IHV60" s="171"/>
      <c r="IHW60" s="172"/>
      <c r="IHX60" s="170"/>
      <c r="IHY60" s="173"/>
      <c r="IHZ60" s="173"/>
      <c r="IIA60" s="170"/>
      <c r="IIB60" s="174"/>
      <c r="IIC60" s="175"/>
      <c r="IID60" s="170"/>
      <c r="IIE60" s="176"/>
      <c r="IIF60" s="177"/>
      <c r="IIG60" s="178"/>
      <c r="IIH60" s="169"/>
      <c r="III60" s="170"/>
      <c r="IIJ60" s="171"/>
      <c r="IIK60" s="172"/>
      <c r="IIL60" s="170"/>
      <c r="IIM60" s="173"/>
      <c r="IIN60" s="173"/>
      <c r="IIO60" s="170"/>
      <c r="IIP60" s="174"/>
      <c r="IIQ60" s="175"/>
      <c r="IIR60" s="170"/>
      <c r="IIS60" s="176"/>
      <c r="IIT60" s="177"/>
      <c r="IIU60" s="178"/>
      <c r="IIV60" s="169"/>
      <c r="IIW60" s="170"/>
      <c r="IIX60" s="171"/>
      <c r="IIY60" s="172"/>
      <c r="IIZ60" s="170"/>
      <c r="IJA60" s="173"/>
      <c r="IJB60" s="173"/>
      <c r="IJC60" s="170"/>
      <c r="IJD60" s="174"/>
      <c r="IJE60" s="175"/>
      <c r="IJF60" s="170"/>
      <c r="IJG60" s="176"/>
      <c r="IJH60" s="177"/>
      <c r="IJI60" s="178"/>
      <c r="IJJ60" s="169"/>
      <c r="IJK60" s="170"/>
      <c r="IJL60" s="171"/>
      <c r="IJM60" s="172"/>
      <c r="IJN60" s="170"/>
      <c r="IJO60" s="173"/>
      <c r="IJP60" s="173"/>
      <c r="IJQ60" s="170"/>
      <c r="IJR60" s="174"/>
      <c r="IJS60" s="175"/>
      <c r="IJT60" s="170"/>
      <c r="IJU60" s="176"/>
      <c r="IJV60" s="177"/>
      <c r="IJW60" s="178"/>
      <c r="IJX60" s="169"/>
      <c r="IJY60" s="170"/>
      <c r="IJZ60" s="171"/>
      <c r="IKA60" s="172"/>
      <c r="IKB60" s="170"/>
      <c r="IKC60" s="173"/>
      <c r="IKD60" s="173"/>
      <c r="IKE60" s="170"/>
      <c r="IKF60" s="174"/>
      <c r="IKG60" s="175"/>
      <c r="IKH60" s="170"/>
      <c r="IKI60" s="176"/>
      <c r="IKJ60" s="177"/>
      <c r="IKK60" s="178"/>
      <c r="IKL60" s="169"/>
      <c r="IKM60" s="170"/>
      <c r="IKN60" s="171"/>
      <c r="IKO60" s="172"/>
      <c r="IKP60" s="170"/>
      <c r="IKQ60" s="173"/>
      <c r="IKR60" s="173"/>
      <c r="IKS60" s="170"/>
      <c r="IKT60" s="174"/>
      <c r="IKU60" s="175"/>
      <c r="IKV60" s="170"/>
      <c r="IKW60" s="176"/>
      <c r="IKX60" s="177"/>
      <c r="IKY60" s="178"/>
      <c r="IKZ60" s="169"/>
      <c r="ILA60" s="170"/>
      <c r="ILB60" s="171"/>
      <c r="ILC60" s="172"/>
      <c r="ILD60" s="170"/>
      <c r="ILE60" s="173"/>
      <c r="ILF60" s="173"/>
      <c r="ILG60" s="170"/>
      <c r="ILH60" s="174"/>
      <c r="ILI60" s="175"/>
      <c r="ILJ60" s="170"/>
      <c r="ILK60" s="176"/>
      <c r="ILL60" s="177"/>
      <c r="ILM60" s="178"/>
      <c r="ILN60" s="169"/>
      <c r="ILO60" s="170"/>
      <c r="ILP60" s="171"/>
      <c r="ILQ60" s="172"/>
      <c r="ILR60" s="170"/>
      <c r="ILS60" s="173"/>
      <c r="ILT60" s="173"/>
      <c r="ILU60" s="170"/>
      <c r="ILV60" s="174"/>
      <c r="ILW60" s="175"/>
      <c r="ILX60" s="170"/>
      <c r="ILY60" s="176"/>
      <c r="ILZ60" s="177"/>
      <c r="IMA60" s="178"/>
      <c r="IMB60" s="169"/>
      <c r="IMC60" s="170"/>
      <c r="IMD60" s="171"/>
      <c r="IME60" s="172"/>
      <c r="IMF60" s="170"/>
      <c r="IMG60" s="173"/>
      <c r="IMH60" s="173"/>
      <c r="IMI60" s="170"/>
      <c r="IMJ60" s="174"/>
      <c r="IMK60" s="175"/>
      <c r="IML60" s="170"/>
      <c r="IMM60" s="176"/>
      <c r="IMN60" s="177"/>
      <c r="IMO60" s="178"/>
      <c r="IMP60" s="169"/>
      <c r="IMQ60" s="170"/>
      <c r="IMR60" s="171"/>
      <c r="IMS60" s="172"/>
      <c r="IMT60" s="170"/>
      <c r="IMU60" s="173"/>
      <c r="IMV60" s="173"/>
      <c r="IMW60" s="170"/>
      <c r="IMX60" s="174"/>
      <c r="IMY60" s="175"/>
      <c r="IMZ60" s="170"/>
      <c r="INA60" s="176"/>
      <c r="INB60" s="177"/>
      <c r="INC60" s="178"/>
      <c r="IND60" s="169"/>
      <c r="INE60" s="170"/>
      <c r="INF60" s="171"/>
      <c r="ING60" s="172"/>
      <c r="INH60" s="170"/>
      <c r="INI60" s="173"/>
      <c r="INJ60" s="173"/>
      <c r="INK60" s="170"/>
      <c r="INL60" s="174"/>
      <c r="INM60" s="175"/>
      <c r="INN60" s="170"/>
      <c r="INO60" s="176"/>
      <c r="INP60" s="177"/>
      <c r="INQ60" s="178"/>
      <c r="INR60" s="169"/>
      <c r="INS60" s="170"/>
      <c r="INT60" s="171"/>
      <c r="INU60" s="172"/>
      <c r="INV60" s="170"/>
      <c r="INW60" s="173"/>
      <c r="INX60" s="173"/>
      <c r="INY60" s="170"/>
      <c r="INZ60" s="174"/>
      <c r="IOA60" s="175"/>
      <c r="IOB60" s="170"/>
      <c r="IOC60" s="176"/>
      <c r="IOD60" s="177"/>
      <c r="IOE60" s="178"/>
      <c r="IOF60" s="169"/>
      <c r="IOG60" s="170"/>
      <c r="IOH60" s="171"/>
      <c r="IOI60" s="172"/>
      <c r="IOJ60" s="170"/>
      <c r="IOK60" s="173"/>
      <c r="IOL60" s="173"/>
      <c r="IOM60" s="170"/>
      <c r="ION60" s="174"/>
      <c r="IOO60" s="175"/>
      <c r="IOP60" s="170"/>
      <c r="IOQ60" s="176"/>
      <c r="IOR60" s="177"/>
      <c r="IOS60" s="178"/>
      <c r="IOT60" s="169"/>
      <c r="IOU60" s="170"/>
      <c r="IOV60" s="171"/>
      <c r="IOW60" s="172"/>
      <c r="IOX60" s="170"/>
      <c r="IOY60" s="173"/>
      <c r="IOZ60" s="173"/>
      <c r="IPA60" s="170"/>
      <c r="IPB60" s="174"/>
      <c r="IPC60" s="175"/>
      <c r="IPD60" s="170"/>
      <c r="IPE60" s="176"/>
      <c r="IPF60" s="177"/>
      <c r="IPG60" s="178"/>
      <c r="IPH60" s="169"/>
      <c r="IPI60" s="170"/>
      <c r="IPJ60" s="171"/>
      <c r="IPK60" s="172"/>
      <c r="IPL60" s="170"/>
      <c r="IPM60" s="173"/>
      <c r="IPN60" s="173"/>
      <c r="IPO60" s="170"/>
      <c r="IPP60" s="174"/>
      <c r="IPQ60" s="175"/>
      <c r="IPR60" s="170"/>
      <c r="IPS60" s="176"/>
      <c r="IPT60" s="177"/>
      <c r="IPU60" s="178"/>
      <c r="IPV60" s="169"/>
      <c r="IPW60" s="170"/>
      <c r="IPX60" s="171"/>
      <c r="IPY60" s="172"/>
      <c r="IPZ60" s="170"/>
      <c r="IQA60" s="173"/>
      <c r="IQB60" s="173"/>
      <c r="IQC60" s="170"/>
      <c r="IQD60" s="174"/>
      <c r="IQE60" s="175"/>
      <c r="IQF60" s="170"/>
      <c r="IQG60" s="176"/>
      <c r="IQH60" s="177"/>
      <c r="IQI60" s="178"/>
      <c r="IQJ60" s="169"/>
      <c r="IQK60" s="170"/>
      <c r="IQL60" s="171"/>
      <c r="IQM60" s="172"/>
      <c r="IQN60" s="170"/>
      <c r="IQO60" s="173"/>
      <c r="IQP60" s="173"/>
      <c r="IQQ60" s="170"/>
      <c r="IQR60" s="174"/>
      <c r="IQS60" s="175"/>
      <c r="IQT60" s="170"/>
      <c r="IQU60" s="176"/>
      <c r="IQV60" s="177"/>
      <c r="IQW60" s="178"/>
      <c r="IQX60" s="169"/>
      <c r="IQY60" s="170"/>
      <c r="IQZ60" s="171"/>
      <c r="IRA60" s="172"/>
      <c r="IRB60" s="170"/>
      <c r="IRC60" s="173"/>
      <c r="IRD60" s="173"/>
      <c r="IRE60" s="170"/>
      <c r="IRF60" s="174"/>
      <c r="IRG60" s="175"/>
      <c r="IRH60" s="170"/>
      <c r="IRI60" s="176"/>
      <c r="IRJ60" s="177"/>
      <c r="IRK60" s="178"/>
      <c r="IRL60" s="169"/>
      <c r="IRM60" s="170"/>
      <c r="IRN60" s="171"/>
      <c r="IRO60" s="172"/>
      <c r="IRP60" s="170"/>
      <c r="IRQ60" s="173"/>
      <c r="IRR60" s="173"/>
      <c r="IRS60" s="170"/>
      <c r="IRT60" s="174"/>
      <c r="IRU60" s="175"/>
      <c r="IRV60" s="170"/>
      <c r="IRW60" s="176"/>
      <c r="IRX60" s="177"/>
      <c r="IRY60" s="178"/>
      <c r="IRZ60" s="169"/>
      <c r="ISA60" s="170"/>
      <c r="ISB60" s="171"/>
      <c r="ISC60" s="172"/>
      <c r="ISD60" s="170"/>
      <c r="ISE60" s="173"/>
      <c r="ISF60" s="173"/>
      <c r="ISG60" s="170"/>
      <c r="ISH60" s="174"/>
      <c r="ISI60" s="175"/>
      <c r="ISJ60" s="170"/>
      <c r="ISK60" s="176"/>
      <c r="ISL60" s="177"/>
      <c r="ISM60" s="178"/>
      <c r="ISN60" s="169"/>
      <c r="ISO60" s="170"/>
      <c r="ISP60" s="171"/>
      <c r="ISQ60" s="172"/>
      <c r="ISR60" s="170"/>
      <c r="ISS60" s="173"/>
      <c r="IST60" s="173"/>
      <c r="ISU60" s="170"/>
      <c r="ISV60" s="174"/>
      <c r="ISW60" s="175"/>
      <c r="ISX60" s="170"/>
      <c r="ISY60" s="176"/>
      <c r="ISZ60" s="177"/>
      <c r="ITA60" s="178"/>
      <c r="ITB60" s="169"/>
      <c r="ITC60" s="170"/>
      <c r="ITD60" s="171"/>
      <c r="ITE60" s="172"/>
      <c r="ITF60" s="170"/>
      <c r="ITG60" s="173"/>
      <c r="ITH60" s="173"/>
      <c r="ITI60" s="170"/>
      <c r="ITJ60" s="174"/>
      <c r="ITK60" s="175"/>
      <c r="ITL60" s="170"/>
      <c r="ITM60" s="176"/>
      <c r="ITN60" s="177"/>
      <c r="ITO60" s="178"/>
      <c r="ITP60" s="169"/>
      <c r="ITQ60" s="170"/>
      <c r="ITR60" s="171"/>
      <c r="ITS60" s="172"/>
      <c r="ITT60" s="170"/>
      <c r="ITU60" s="173"/>
      <c r="ITV60" s="173"/>
      <c r="ITW60" s="170"/>
      <c r="ITX60" s="174"/>
      <c r="ITY60" s="175"/>
      <c r="ITZ60" s="170"/>
      <c r="IUA60" s="176"/>
      <c r="IUB60" s="177"/>
      <c r="IUC60" s="178"/>
      <c r="IUD60" s="169"/>
      <c r="IUE60" s="170"/>
      <c r="IUF60" s="171"/>
      <c r="IUG60" s="172"/>
      <c r="IUH60" s="170"/>
      <c r="IUI60" s="173"/>
      <c r="IUJ60" s="173"/>
      <c r="IUK60" s="170"/>
      <c r="IUL60" s="174"/>
      <c r="IUM60" s="175"/>
      <c r="IUN60" s="170"/>
      <c r="IUO60" s="176"/>
      <c r="IUP60" s="177"/>
      <c r="IUQ60" s="178"/>
      <c r="IUR60" s="169"/>
      <c r="IUS60" s="170"/>
      <c r="IUT60" s="171"/>
      <c r="IUU60" s="172"/>
      <c r="IUV60" s="170"/>
      <c r="IUW60" s="173"/>
      <c r="IUX60" s="173"/>
      <c r="IUY60" s="170"/>
      <c r="IUZ60" s="174"/>
      <c r="IVA60" s="175"/>
      <c r="IVB60" s="170"/>
      <c r="IVC60" s="176"/>
      <c r="IVD60" s="177"/>
      <c r="IVE60" s="178"/>
      <c r="IVF60" s="169"/>
      <c r="IVG60" s="170"/>
      <c r="IVH60" s="171"/>
      <c r="IVI60" s="172"/>
      <c r="IVJ60" s="170"/>
      <c r="IVK60" s="173"/>
      <c r="IVL60" s="173"/>
      <c r="IVM60" s="170"/>
      <c r="IVN60" s="174"/>
      <c r="IVO60" s="175"/>
      <c r="IVP60" s="170"/>
      <c r="IVQ60" s="176"/>
      <c r="IVR60" s="177"/>
      <c r="IVS60" s="178"/>
      <c r="IVT60" s="169"/>
      <c r="IVU60" s="170"/>
      <c r="IVV60" s="171"/>
      <c r="IVW60" s="172"/>
      <c r="IVX60" s="170"/>
      <c r="IVY60" s="173"/>
      <c r="IVZ60" s="173"/>
      <c r="IWA60" s="170"/>
      <c r="IWB60" s="174"/>
      <c r="IWC60" s="175"/>
      <c r="IWD60" s="170"/>
      <c r="IWE60" s="176"/>
      <c r="IWF60" s="177"/>
      <c r="IWG60" s="178"/>
      <c r="IWH60" s="169"/>
      <c r="IWI60" s="170"/>
      <c r="IWJ60" s="171"/>
      <c r="IWK60" s="172"/>
      <c r="IWL60" s="170"/>
      <c r="IWM60" s="173"/>
      <c r="IWN60" s="173"/>
      <c r="IWO60" s="170"/>
      <c r="IWP60" s="174"/>
      <c r="IWQ60" s="175"/>
      <c r="IWR60" s="170"/>
      <c r="IWS60" s="176"/>
      <c r="IWT60" s="177"/>
      <c r="IWU60" s="178"/>
      <c r="IWV60" s="169"/>
      <c r="IWW60" s="170"/>
      <c r="IWX60" s="171"/>
      <c r="IWY60" s="172"/>
      <c r="IWZ60" s="170"/>
      <c r="IXA60" s="173"/>
      <c r="IXB60" s="173"/>
      <c r="IXC60" s="170"/>
      <c r="IXD60" s="174"/>
      <c r="IXE60" s="175"/>
      <c r="IXF60" s="170"/>
      <c r="IXG60" s="176"/>
      <c r="IXH60" s="177"/>
      <c r="IXI60" s="178"/>
      <c r="IXJ60" s="169"/>
      <c r="IXK60" s="170"/>
      <c r="IXL60" s="171"/>
      <c r="IXM60" s="172"/>
      <c r="IXN60" s="170"/>
      <c r="IXO60" s="173"/>
      <c r="IXP60" s="173"/>
      <c r="IXQ60" s="170"/>
      <c r="IXR60" s="174"/>
      <c r="IXS60" s="175"/>
      <c r="IXT60" s="170"/>
      <c r="IXU60" s="176"/>
      <c r="IXV60" s="177"/>
      <c r="IXW60" s="178"/>
      <c r="IXX60" s="169"/>
      <c r="IXY60" s="170"/>
      <c r="IXZ60" s="171"/>
      <c r="IYA60" s="172"/>
      <c r="IYB60" s="170"/>
      <c r="IYC60" s="173"/>
      <c r="IYD60" s="173"/>
      <c r="IYE60" s="170"/>
      <c r="IYF60" s="174"/>
      <c r="IYG60" s="175"/>
      <c r="IYH60" s="170"/>
      <c r="IYI60" s="176"/>
      <c r="IYJ60" s="177"/>
      <c r="IYK60" s="178"/>
      <c r="IYL60" s="169"/>
      <c r="IYM60" s="170"/>
      <c r="IYN60" s="171"/>
      <c r="IYO60" s="172"/>
      <c r="IYP60" s="170"/>
      <c r="IYQ60" s="173"/>
      <c r="IYR60" s="173"/>
      <c r="IYS60" s="170"/>
      <c r="IYT60" s="174"/>
      <c r="IYU60" s="175"/>
      <c r="IYV60" s="170"/>
      <c r="IYW60" s="176"/>
      <c r="IYX60" s="177"/>
      <c r="IYY60" s="178"/>
      <c r="IYZ60" s="169"/>
      <c r="IZA60" s="170"/>
      <c r="IZB60" s="171"/>
      <c r="IZC60" s="172"/>
      <c r="IZD60" s="170"/>
      <c r="IZE60" s="173"/>
      <c r="IZF60" s="173"/>
      <c r="IZG60" s="170"/>
      <c r="IZH60" s="174"/>
      <c r="IZI60" s="175"/>
      <c r="IZJ60" s="170"/>
      <c r="IZK60" s="176"/>
      <c r="IZL60" s="177"/>
      <c r="IZM60" s="178"/>
      <c r="IZN60" s="169"/>
      <c r="IZO60" s="170"/>
      <c r="IZP60" s="171"/>
      <c r="IZQ60" s="172"/>
      <c r="IZR60" s="170"/>
      <c r="IZS60" s="173"/>
      <c r="IZT60" s="173"/>
      <c r="IZU60" s="170"/>
      <c r="IZV60" s="174"/>
      <c r="IZW60" s="175"/>
      <c r="IZX60" s="170"/>
      <c r="IZY60" s="176"/>
      <c r="IZZ60" s="177"/>
      <c r="JAA60" s="178"/>
      <c r="JAB60" s="169"/>
      <c r="JAC60" s="170"/>
      <c r="JAD60" s="171"/>
      <c r="JAE60" s="172"/>
      <c r="JAF60" s="170"/>
      <c r="JAG60" s="173"/>
      <c r="JAH60" s="173"/>
      <c r="JAI60" s="170"/>
      <c r="JAJ60" s="174"/>
      <c r="JAK60" s="175"/>
      <c r="JAL60" s="170"/>
      <c r="JAM60" s="176"/>
      <c r="JAN60" s="177"/>
      <c r="JAO60" s="178"/>
      <c r="JAP60" s="169"/>
      <c r="JAQ60" s="170"/>
      <c r="JAR60" s="171"/>
      <c r="JAS60" s="172"/>
      <c r="JAT60" s="170"/>
      <c r="JAU60" s="173"/>
      <c r="JAV60" s="173"/>
      <c r="JAW60" s="170"/>
      <c r="JAX60" s="174"/>
      <c r="JAY60" s="175"/>
      <c r="JAZ60" s="170"/>
      <c r="JBA60" s="176"/>
      <c r="JBB60" s="177"/>
      <c r="JBC60" s="178"/>
      <c r="JBD60" s="169"/>
      <c r="JBE60" s="170"/>
      <c r="JBF60" s="171"/>
      <c r="JBG60" s="172"/>
      <c r="JBH60" s="170"/>
      <c r="JBI60" s="173"/>
      <c r="JBJ60" s="173"/>
      <c r="JBK60" s="170"/>
      <c r="JBL60" s="174"/>
      <c r="JBM60" s="175"/>
      <c r="JBN60" s="170"/>
      <c r="JBO60" s="176"/>
      <c r="JBP60" s="177"/>
      <c r="JBQ60" s="178"/>
      <c r="JBR60" s="169"/>
      <c r="JBS60" s="170"/>
      <c r="JBT60" s="171"/>
      <c r="JBU60" s="172"/>
      <c r="JBV60" s="170"/>
      <c r="JBW60" s="173"/>
      <c r="JBX60" s="173"/>
      <c r="JBY60" s="170"/>
      <c r="JBZ60" s="174"/>
      <c r="JCA60" s="175"/>
      <c r="JCB60" s="170"/>
      <c r="JCC60" s="176"/>
      <c r="JCD60" s="177"/>
      <c r="JCE60" s="178"/>
      <c r="JCF60" s="169"/>
      <c r="JCG60" s="170"/>
      <c r="JCH60" s="171"/>
      <c r="JCI60" s="172"/>
      <c r="JCJ60" s="170"/>
      <c r="JCK60" s="173"/>
      <c r="JCL60" s="173"/>
      <c r="JCM60" s="170"/>
      <c r="JCN60" s="174"/>
      <c r="JCO60" s="175"/>
      <c r="JCP60" s="170"/>
      <c r="JCQ60" s="176"/>
      <c r="JCR60" s="177"/>
      <c r="JCS60" s="178"/>
      <c r="JCT60" s="169"/>
      <c r="JCU60" s="170"/>
      <c r="JCV60" s="171"/>
      <c r="JCW60" s="172"/>
      <c r="JCX60" s="170"/>
      <c r="JCY60" s="173"/>
      <c r="JCZ60" s="173"/>
      <c r="JDA60" s="170"/>
      <c r="JDB60" s="174"/>
      <c r="JDC60" s="175"/>
      <c r="JDD60" s="170"/>
      <c r="JDE60" s="176"/>
      <c r="JDF60" s="177"/>
      <c r="JDG60" s="178"/>
      <c r="JDH60" s="169"/>
      <c r="JDI60" s="170"/>
      <c r="JDJ60" s="171"/>
      <c r="JDK60" s="172"/>
      <c r="JDL60" s="170"/>
      <c r="JDM60" s="173"/>
      <c r="JDN60" s="173"/>
      <c r="JDO60" s="170"/>
      <c r="JDP60" s="174"/>
      <c r="JDQ60" s="175"/>
      <c r="JDR60" s="170"/>
      <c r="JDS60" s="176"/>
      <c r="JDT60" s="177"/>
      <c r="JDU60" s="178"/>
      <c r="JDV60" s="169"/>
      <c r="JDW60" s="170"/>
      <c r="JDX60" s="171"/>
      <c r="JDY60" s="172"/>
      <c r="JDZ60" s="170"/>
      <c r="JEA60" s="173"/>
      <c r="JEB60" s="173"/>
      <c r="JEC60" s="170"/>
      <c r="JED60" s="174"/>
      <c r="JEE60" s="175"/>
      <c r="JEF60" s="170"/>
      <c r="JEG60" s="176"/>
      <c r="JEH60" s="177"/>
      <c r="JEI60" s="178"/>
      <c r="JEJ60" s="169"/>
      <c r="JEK60" s="170"/>
      <c r="JEL60" s="171"/>
      <c r="JEM60" s="172"/>
      <c r="JEN60" s="170"/>
      <c r="JEO60" s="173"/>
      <c r="JEP60" s="173"/>
      <c r="JEQ60" s="170"/>
      <c r="JER60" s="174"/>
      <c r="JES60" s="175"/>
      <c r="JET60" s="170"/>
      <c r="JEU60" s="176"/>
      <c r="JEV60" s="177"/>
      <c r="JEW60" s="178"/>
      <c r="JEX60" s="169"/>
      <c r="JEY60" s="170"/>
      <c r="JEZ60" s="171"/>
      <c r="JFA60" s="172"/>
      <c r="JFB60" s="170"/>
      <c r="JFC60" s="173"/>
      <c r="JFD60" s="173"/>
      <c r="JFE60" s="170"/>
      <c r="JFF60" s="174"/>
      <c r="JFG60" s="175"/>
      <c r="JFH60" s="170"/>
      <c r="JFI60" s="176"/>
      <c r="JFJ60" s="177"/>
      <c r="JFK60" s="178"/>
      <c r="JFL60" s="169"/>
      <c r="JFM60" s="170"/>
      <c r="JFN60" s="171"/>
      <c r="JFO60" s="172"/>
      <c r="JFP60" s="170"/>
      <c r="JFQ60" s="173"/>
      <c r="JFR60" s="173"/>
      <c r="JFS60" s="170"/>
      <c r="JFT60" s="174"/>
      <c r="JFU60" s="175"/>
      <c r="JFV60" s="170"/>
      <c r="JFW60" s="176"/>
      <c r="JFX60" s="177"/>
      <c r="JFY60" s="178"/>
      <c r="JFZ60" s="169"/>
      <c r="JGA60" s="170"/>
      <c r="JGB60" s="171"/>
      <c r="JGC60" s="172"/>
      <c r="JGD60" s="170"/>
      <c r="JGE60" s="173"/>
      <c r="JGF60" s="173"/>
      <c r="JGG60" s="170"/>
      <c r="JGH60" s="174"/>
      <c r="JGI60" s="175"/>
      <c r="JGJ60" s="170"/>
      <c r="JGK60" s="176"/>
      <c r="JGL60" s="177"/>
      <c r="JGM60" s="178"/>
      <c r="JGN60" s="169"/>
      <c r="JGO60" s="170"/>
      <c r="JGP60" s="171"/>
      <c r="JGQ60" s="172"/>
      <c r="JGR60" s="170"/>
      <c r="JGS60" s="173"/>
      <c r="JGT60" s="173"/>
      <c r="JGU60" s="170"/>
      <c r="JGV60" s="174"/>
      <c r="JGW60" s="175"/>
      <c r="JGX60" s="170"/>
      <c r="JGY60" s="176"/>
      <c r="JGZ60" s="177"/>
      <c r="JHA60" s="178"/>
      <c r="JHB60" s="169"/>
      <c r="JHC60" s="170"/>
      <c r="JHD60" s="171"/>
      <c r="JHE60" s="172"/>
      <c r="JHF60" s="170"/>
      <c r="JHG60" s="173"/>
      <c r="JHH60" s="173"/>
      <c r="JHI60" s="170"/>
      <c r="JHJ60" s="174"/>
      <c r="JHK60" s="175"/>
      <c r="JHL60" s="170"/>
      <c r="JHM60" s="176"/>
      <c r="JHN60" s="177"/>
      <c r="JHO60" s="178"/>
      <c r="JHP60" s="169"/>
      <c r="JHQ60" s="170"/>
      <c r="JHR60" s="171"/>
      <c r="JHS60" s="172"/>
      <c r="JHT60" s="170"/>
      <c r="JHU60" s="173"/>
      <c r="JHV60" s="173"/>
      <c r="JHW60" s="170"/>
      <c r="JHX60" s="174"/>
      <c r="JHY60" s="175"/>
      <c r="JHZ60" s="170"/>
      <c r="JIA60" s="176"/>
      <c r="JIB60" s="177"/>
      <c r="JIC60" s="178"/>
      <c r="JID60" s="169"/>
      <c r="JIE60" s="170"/>
      <c r="JIF60" s="171"/>
      <c r="JIG60" s="172"/>
      <c r="JIH60" s="170"/>
      <c r="JII60" s="173"/>
      <c r="JIJ60" s="173"/>
      <c r="JIK60" s="170"/>
      <c r="JIL60" s="174"/>
      <c r="JIM60" s="175"/>
      <c r="JIN60" s="170"/>
      <c r="JIO60" s="176"/>
      <c r="JIP60" s="177"/>
      <c r="JIQ60" s="178"/>
      <c r="JIR60" s="169"/>
      <c r="JIS60" s="170"/>
      <c r="JIT60" s="171"/>
      <c r="JIU60" s="172"/>
      <c r="JIV60" s="170"/>
      <c r="JIW60" s="173"/>
      <c r="JIX60" s="173"/>
      <c r="JIY60" s="170"/>
      <c r="JIZ60" s="174"/>
      <c r="JJA60" s="175"/>
      <c r="JJB60" s="170"/>
      <c r="JJC60" s="176"/>
      <c r="JJD60" s="177"/>
      <c r="JJE60" s="178"/>
      <c r="JJF60" s="169"/>
      <c r="JJG60" s="170"/>
      <c r="JJH60" s="171"/>
      <c r="JJI60" s="172"/>
      <c r="JJJ60" s="170"/>
      <c r="JJK60" s="173"/>
      <c r="JJL60" s="173"/>
      <c r="JJM60" s="170"/>
      <c r="JJN60" s="174"/>
      <c r="JJO60" s="175"/>
      <c r="JJP60" s="170"/>
      <c r="JJQ60" s="176"/>
      <c r="JJR60" s="177"/>
      <c r="JJS60" s="178"/>
      <c r="JJT60" s="169"/>
      <c r="JJU60" s="170"/>
      <c r="JJV60" s="171"/>
      <c r="JJW60" s="172"/>
      <c r="JJX60" s="170"/>
      <c r="JJY60" s="173"/>
      <c r="JJZ60" s="173"/>
      <c r="JKA60" s="170"/>
      <c r="JKB60" s="174"/>
      <c r="JKC60" s="175"/>
      <c r="JKD60" s="170"/>
      <c r="JKE60" s="176"/>
      <c r="JKF60" s="177"/>
      <c r="JKG60" s="178"/>
      <c r="JKH60" s="169"/>
      <c r="JKI60" s="170"/>
      <c r="JKJ60" s="171"/>
      <c r="JKK60" s="172"/>
      <c r="JKL60" s="170"/>
      <c r="JKM60" s="173"/>
      <c r="JKN60" s="173"/>
      <c r="JKO60" s="170"/>
      <c r="JKP60" s="174"/>
      <c r="JKQ60" s="175"/>
      <c r="JKR60" s="170"/>
      <c r="JKS60" s="176"/>
      <c r="JKT60" s="177"/>
      <c r="JKU60" s="178"/>
      <c r="JKV60" s="169"/>
      <c r="JKW60" s="170"/>
      <c r="JKX60" s="171"/>
      <c r="JKY60" s="172"/>
      <c r="JKZ60" s="170"/>
      <c r="JLA60" s="173"/>
      <c r="JLB60" s="173"/>
      <c r="JLC60" s="170"/>
      <c r="JLD60" s="174"/>
      <c r="JLE60" s="175"/>
      <c r="JLF60" s="170"/>
      <c r="JLG60" s="176"/>
      <c r="JLH60" s="177"/>
      <c r="JLI60" s="178"/>
      <c r="JLJ60" s="169"/>
      <c r="JLK60" s="170"/>
      <c r="JLL60" s="171"/>
      <c r="JLM60" s="172"/>
      <c r="JLN60" s="170"/>
      <c r="JLO60" s="173"/>
      <c r="JLP60" s="173"/>
      <c r="JLQ60" s="170"/>
      <c r="JLR60" s="174"/>
      <c r="JLS60" s="175"/>
      <c r="JLT60" s="170"/>
      <c r="JLU60" s="176"/>
      <c r="JLV60" s="177"/>
      <c r="JLW60" s="178"/>
      <c r="JLX60" s="169"/>
      <c r="JLY60" s="170"/>
      <c r="JLZ60" s="171"/>
      <c r="JMA60" s="172"/>
      <c r="JMB60" s="170"/>
      <c r="JMC60" s="173"/>
      <c r="JMD60" s="173"/>
      <c r="JME60" s="170"/>
      <c r="JMF60" s="174"/>
      <c r="JMG60" s="175"/>
      <c r="JMH60" s="170"/>
      <c r="JMI60" s="176"/>
      <c r="JMJ60" s="177"/>
      <c r="JMK60" s="178"/>
      <c r="JML60" s="169"/>
      <c r="JMM60" s="170"/>
      <c r="JMN60" s="171"/>
      <c r="JMO60" s="172"/>
      <c r="JMP60" s="170"/>
      <c r="JMQ60" s="173"/>
      <c r="JMR60" s="173"/>
      <c r="JMS60" s="170"/>
      <c r="JMT60" s="174"/>
      <c r="JMU60" s="175"/>
      <c r="JMV60" s="170"/>
      <c r="JMW60" s="176"/>
      <c r="JMX60" s="177"/>
      <c r="JMY60" s="178"/>
      <c r="JMZ60" s="169"/>
      <c r="JNA60" s="170"/>
      <c r="JNB60" s="171"/>
      <c r="JNC60" s="172"/>
      <c r="JND60" s="170"/>
      <c r="JNE60" s="173"/>
      <c r="JNF60" s="173"/>
      <c r="JNG60" s="170"/>
      <c r="JNH60" s="174"/>
      <c r="JNI60" s="175"/>
      <c r="JNJ60" s="170"/>
      <c r="JNK60" s="176"/>
      <c r="JNL60" s="177"/>
      <c r="JNM60" s="178"/>
      <c r="JNN60" s="169"/>
      <c r="JNO60" s="170"/>
      <c r="JNP60" s="171"/>
      <c r="JNQ60" s="172"/>
      <c r="JNR60" s="170"/>
      <c r="JNS60" s="173"/>
      <c r="JNT60" s="173"/>
      <c r="JNU60" s="170"/>
      <c r="JNV60" s="174"/>
      <c r="JNW60" s="175"/>
      <c r="JNX60" s="170"/>
      <c r="JNY60" s="176"/>
      <c r="JNZ60" s="177"/>
      <c r="JOA60" s="178"/>
      <c r="JOB60" s="169"/>
      <c r="JOC60" s="170"/>
      <c r="JOD60" s="171"/>
      <c r="JOE60" s="172"/>
      <c r="JOF60" s="170"/>
      <c r="JOG60" s="173"/>
      <c r="JOH60" s="173"/>
      <c r="JOI60" s="170"/>
      <c r="JOJ60" s="174"/>
      <c r="JOK60" s="175"/>
      <c r="JOL60" s="170"/>
      <c r="JOM60" s="176"/>
      <c r="JON60" s="177"/>
      <c r="JOO60" s="178"/>
      <c r="JOP60" s="169"/>
      <c r="JOQ60" s="170"/>
      <c r="JOR60" s="171"/>
      <c r="JOS60" s="172"/>
      <c r="JOT60" s="170"/>
      <c r="JOU60" s="173"/>
      <c r="JOV60" s="173"/>
      <c r="JOW60" s="170"/>
      <c r="JOX60" s="174"/>
      <c r="JOY60" s="175"/>
      <c r="JOZ60" s="170"/>
      <c r="JPA60" s="176"/>
      <c r="JPB60" s="177"/>
      <c r="JPC60" s="178"/>
      <c r="JPD60" s="169"/>
      <c r="JPE60" s="170"/>
      <c r="JPF60" s="171"/>
      <c r="JPG60" s="172"/>
      <c r="JPH60" s="170"/>
      <c r="JPI60" s="173"/>
      <c r="JPJ60" s="173"/>
      <c r="JPK60" s="170"/>
      <c r="JPL60" s="174"/>
      <c r="JPM60" s="175"/>
      <c r="JPN60" s="170"/>
      <c r="JPO60" s="176"/>
      <c r="JPP60" s="177"/>
      <c r="JPQ60" s="178"/>
      <c r="JPR60" s="169"/>
      <c r="JPS60" s="170"/>
      <c r="JPT60" s="171"/>
      <c r="JPU60" s="172"/>
      <c r="JPV60" s="170"/>
      <c r="JPW60" s="173"/>
      <c r="JPX60" s="173"/>
      <c r="JPY60" s="170"/>
      <c r="JPZ60" s="174"/>
      <c r="JQA60" s="175"/>
      <c r="JQB60" s="170"/>
      <c r="JQC60" s="176"/>
      <c r="JQD60" s="177"/>
      <c r="JQE60" s="178"/>
      <c r="JQF60" s="169"/>
      <c r="JQG60" s="170"/>
      <c r="JQH60" s="171"/>
      <c r="JQI60" s="172"/>
      <c r="JQJ60" s="170"/>
      <c r="JQK60" s="173"/>
      <c r="JQL60" s="173"/>
      <c r="JQM60" s="170"/>
      <c r="JQN60" s="174"/>
      <c r="JQO60" s="175"/>
      <c r="JQP60" s="170"/>
      <c r="JQQ60" s="176"/>
      <c r="JQR60" s="177"/>
      <c r="JQS60" s="178"/>
      <c r="JQT60" s="169"/>
      <c r="JQU60" s="170"/>
      <c r="JQV60" s="171"/>
      <c r="JQW60" s="172"/>
      <c r="JQX60" s="170"/>
      <c r="JQY60" s="173"/>
      <c r="JQZ60" s="173"/>
      <c r="JRA60" s="170"/>
      <c r="JRB60" s="174"/>
      <c r="JRC60" s="175"/>
      <c r="JRD60" s="170"/>
      <c r="JRE60" s="176"/>
      <c r="JRF60" s="177"/>
      <c r="JRG60" s="178"/>
      <c r="JRH60" s="169"/>
      <c r="JRI60" s="170"/>
      <c r="JRJ60" s="171"/>
      <c r="JRK60" s="172"/>
      <c r="JRL60" s="170"/>
      <c r="JRM60" s="173"/>
      <c r="JRN60" s="173"/>
      <c r="JRO60" s="170"/>
      <c r="JRP60" s="174"/>
      <c r="JRQ60" s="175"/>
      <c r="JRR60" s="170"/>
      <c r="JRS60" s="176"/>
      <c r="JRT60" s="177"/>
      <c r="JRU60" s="178"/>
      <c r="JRV60" s="169"/>
      <c r="JRW60" s="170"/>
      <c r="JRX60" s="171"/>
      <c r="JRY60" s="172"/>
      <c r="JRZ60" s="170"/>
      <c r="JSA60" s="173"/>
      <c r="JSB60" s="173"/>
      <c r="JSC60" s="170"/>
      <c r="JSD60" s="174"/>
      <c r="JSE60" s="175"/>
      <c r="JSF60" s="170"/>
      <c r="JSG60" s="176"/>
      <c r="JSH60" s="177"/>
      <c r="JSI60" s="178"/>
      <c r="JSJ60" s="169"/>
      <c r="JSK60" s="170"/>
      <c r="JSL60" s="171"/>
      <c r="JSM60" s="172"/>
      <c r="JSN60" s="170"/>
      <c r="JSO60" s="173"/>
      <c r="JSP60" s="173"/>
      <c r="JSQ60" s="170"/>
      <c r="JSR60" s="174"/>
      <c r="JSS60" s="175"/>
      <c r="JST60" s="170"/>
      <c r="JSU60" s="176"/>
      <c r="JSV60" s="177"/>
      <c r="JSW60" s="178"/>
      <c r="JSX60" s="169"/>
      <c r="JSY60" s="170"/>
      <c r="JSZ60" s="171"/>
      <c r="JTA60" s="172"/>
      <c r="JTB60" s="170"/>
      <c r="JTC60" s="173"/>
      <c r="JTD60" s="173"/>
      <c r="JTE60" s="170"/>
      <c r="JTF60" s="174"/>
      <c r="JTG60" s="175"/>
      <c r="JTH60" s="170"/>
      <c r="JTI60" s="176"/>
      <c r="JTJ60" s="177"/>
      <c r="JTK60" s="178"/>
      <c r="JTL60" s="169"/>
      <c r="JTM60" s="170"/>
      <c r="JTN60" s="171"/>
      <c r="JTO60" s="172"/>
      <c r="JTP60" s="170"/>
      <c r="JTQ60" s="173"/>
      <c r="JTR60" s="173"/>
      <c r="JTS60" s="170"/>
      <c r="JTT60" s="174"/>
      <c r="JTU60" s="175"/>
      <c r="JTV60" s="170"/>
      <c r="JTW60" s="176"/>
      <c r="JTX60" s="177"/>
      <c r="JTY60" s="178"/>
      <c r="JTZ60" s="169"/>
      <c r="JUA60" s="170"/>
      <c r="JUB60" s="171"/>
      <c r="JUC60" s="172"/>
      <c r="JUD60" s="170"/>
      <c r="JUE60" s="173"/>
      <c r="JUF60" s="173"/>
      <c r="JUG60" s="170"/>
      <c r="JUH60" s="174"/>
      <c r="JUI60" s="175"/>
      <c r="JUJ60" s="170"/>
      <c r="JUK60" s="176"/>
      <c r="JUL60" s="177"/>
      <c r="JUM60" s="178"/>
      <c r="JUN60" s="169"/>
      <c r="JUO60" s="170"/>
      <c r="JUP60" s="171"/>
      <c r="JUQ60" s="172"/>
      <c r="JUR60" s="170"/>
      <c r="JUS60" s="173"/>
      <c r="JUT60" s="173"/>
      <c r="JUU60" s="170"/>
      <c r="JUV60" s="174"/>
      <c r="JUW60" s="175"/>
      <c r="JUX60" s="170"/>
      <c r="JUY60" s="176"/>
      <c r="JUZ60" s="177"/>
      <c r="JVA60" s="178"/>
      <c r="JVB60" s="169"/>
      <c r="JVC60" s="170"/>
      <c r="JVD60" s="171"/>
      <c r="JVE60" s="172"/>
      <c r="JVF60" s="170"/>
      <c r="JVG60" s="173"/>
      <c r="JVH60" s="173"/>
      <c r="JVI60" s="170"/>
      <c r="JVJ60" s="174"/>
      <c r="JVK60" s="175"/>
      <c r="JVL60" s="170"/>
      <c r="JVM60" s="176"/>
      <c r="JVN60" s="177"/>
      <c r="JVO60" s="178"/>
      <c r="JVP60" s="169"/>
      <c r="JVQ60" s="170"/>
      <c r="JVR60" s="171"/>
      <c r="JVS60" s="172"/>
      <c r="JVT60" s="170"/>
      <c r="JVU60" s="173"/>
      <c r="JVV60" s="173"/>
      <c r="JVW60" s="170"/>
      <c r="JVX60" s="174"/>
      <c r="JVY60" s="175"/>
      <c r="JVZ60" s="170"/>
      <c r="JWA60" s="176"/>
      <c r="JWB60" s="177"/>
      <c r="JWC60" s="178"/>
      <c r="JWD60" s="169"/>
      <c r="JWE60" s="170"/>
      <c r="JWF60" s="171"/>
      <c r="JWG60" s="172"/>
      <c r="JWH60" s="170"/>
      <c r="JWI60" s="173"/>
      <c r="JWJ60" s="173"/>
      <c r="JWK60" s="170"/>
      <c r="JWL60" s="174"/>
      <c r="JWM60" s="175"/>
      <c r="JWN60" s="170"/>
      <c r="JWO60" s="176"/>
      <c r="JWP60" s="177"/>
      <c r="JWQ60" s="178"/>
      <c r="JWR60" s="169"/>
      <c r="JWS60" s="170"/>
      <c r="JWT60" s="171"/>
      <c r="JWU60" s="172"/>
      <c r="JWV60" s="170"/>
      <c r="JWW60" s="173"/>
      <c r="JWX60" s="173"/>
      <c r="JWY60" s="170"/>
      <c r="JWZ60" s="174"/>
      <c r="JXA60" s="175"/>
      <c r="JXB60" s="170"/>
      <c r="JXC60" s="176"/>
      <c r="JXD60" s="177"/>
      <c r="JXE60" s="178"/>
      <c r="JXF60" s="169"/>
      <c r="JXG60" s="170"/>
      <c r="JXH60" s="171"/>
      <c r="JXI60" s="172"/>
      <c r="JXJ60" s="170"/>
      <c r="JXK60" s="173"/>
      <c r="JXL60" s="173"/>
      <c r="JXM60" s="170"/>
      <c r="JXN60" s="174"/>
      <c r="JXO60" s="175"/>
      <c r="JXP60" s="170"/>
      <c r="JXQ60" s="176"/>
      <c r="JXR60" s="177"/>
      <c r="JXS60" s="178"/>
      <c r="JXT60" s="169"/>
      <c r="JXU60" s="170"/>
      <c r="JXV60" s="171"/>
      <c r="JXW60" s="172"/>
      <c r="JXX60" s="170"/>
      <c r="JXY60" s="173"/>
      <c r="JXZ60" s="173"/>
      <c r="JYA60" s="170"/>
      <c r="JYB60" s="174"/>
      <c r="JYC60" s="175"/>
      <c r="JYD60" s="170"/>
      <c r="JYE60" s="176"/>
      <c r="JYF60" s="177"/>
      <c r="JYG60" s="178"/>
      <c r="JYH60" s="169"/>
      <c r="JYI60" s="170"/>
      <c r="JYJ60" s="171"/>
      <c r="JYK60" s="172"/>
      <c r="JYL60" s="170"/>
      <c r="JYM60" s="173"/>
      <c r="JYN60" s="173"/>
      <c r="JYO60" s="170"/>
      <c r="JYP60" s="174"/>
      <c r="JYQ60" s="175"/>
      <c r="JYR60" s="170"/>
      <c r="JYS60" s="176"/>
      <c r="JYT60" s="177"/>
      <c r="JYU60" s="178"/>
      <c r="JYV60" s="169"/>
      <c r="JYW60" s="170"/>
      <c r="JYX60" s="171"/>
      <c r="JYY60" s="172"/>
      <c r="JYZ60" s="170"/>
      <c r="JZA60" s="173"/>
      <c r="JZB60" s="173"/>
      <c r="JZC60" s="170"/>
      <c r="JZD60" s="174"/>
      <c r="JZE60" s="175"/>
      <c r="JZF60" s="170"/>
      <c r="JZG60" s="176"/>
      <c r="JZH60" s="177"/>
      <c r="JZI60" s="178"/>
      <c r="JZJ60" s="169"/>
      <c r="JZK60" s="170"/>
      <c r="JZL60" s="171"/>
      <c r="JZM60" s="172"/>
      <c r="JZN60" s="170"/>
      <c r="JZO60" s="173"/>
      <c r="JZP60" s="173"/>
      <c r="JZQ60" s="170"/>
      <c r="JZR60" s="174"/>
      <c r="JZS60" s="175"/>
      <c r="JZT60" s="170"/>
      <c r="JZU60" s="176"/>
      <c r="JZV60" s="177"/>
      <c r="JZW60" s="178"/>
      <c r="JZX60" s="169"/>
      <c r="JZY60" s="170"/>
      <c r="JZZ60" s="171"/>
      <c r="KAA60" s="172"/>
      <c r="KAB60" s="170"/>
      <c r="KAC60" s="173"/>
      <c r="KAD60" s="173"/>
      <c r="KAE60" s="170"/>
      <c r="KAF60" s="174"/>
      <c r="KAG60" s="175"/>
      <c r="KAH60" s="170"/>
      <c r="KAI60" s="176"/>
      <c r="KAJ60" s="177"/>
      <c r="KAK60" s="178"/>
      <c r="KAL60" s="169"/>
      <c r="KAM60" s="170"/>
      <c r="KAN60" s="171"/>
      <c r="KAO60" s="172"/>
      <c r="KAP60" s="170"/>
      <c r="KAQ60" s="173"/>
      <c r="KAR60" s="173"/>
      <c r="KAS60" s="170"/>
      <c r="KAT60" s="174"/>
      <c r="KAU60" s="175"/>
      <c r="KAV60" s="170"/>
      <c r="KAW60" s="176"/>
      <c r="KAX60" s="177"/>
      <c r="KAY60" s="178"/>
      <c r="KAZ60" s="169"/>
      <c r="KBA60" s="170"/>
      <c r="KBB60" s="171"/>
      <c r="KBC60" s="172"/>
      <c r="KBD60" s="170"/>
      <c r="KBE60" s="173"/>
      <c r="KBF60" s="173"/>
      <c r="KBG60" s="170"/>
      <c r="KBH60" s="174"/>
      <c r="KBI60" s="175"/>
      <c r="KBJ60" s="170"/>
      <c r="KBK60" s="176"/>
      <c r="KBL60" s="177"/>
      <c r="KBM60" s="178"/>
      <c r="KBN60" s="169"/>
      <c r="KBO60" s="170"/>
      <c r="KBP60" s="171"/>
      <c r="KBQ60" s="172"/>
      <c r="KBR60" s="170"/>
      <c r="KBS60" s="173"/>
      <c r="KBT60" s="173"/>
      <c r="KBU60" s="170"/>
      <c r="KBV60" s="174"/>
      <c r="KBW60" s="175"/>
      <c r="KBX60" s="170"/>
      <c r="KBY60" s="176"/>
      <c r="KBZ60" s="177"/>
      <c r="KCA60" s="178"/>
      <c r="KCB60" s="169"/>
      <c r="KCC60" s="170"/>
      <c r="KCD60" s="171"/>
      <c r="KCE60" s="172"/>
      <c r="KCF60" s="170"/>
      <c r="KCG60" s="173"/>
      <c r="KCH60" s="173"/>
      <c r="KCI60" s="170"/>
      <c r="KCJ60" s="174"/>
      <c r="KCK60" s="175"/>
      <c r="KCL60" s="170"/>
      <c r="KCM60" s="176"/>
      <c r="KCN60" s="177"/>
      <c r="KCO60" s="178"/>
      <c r="KCP60" s="169"/>
      <c r="KCQ60" s="170"/>
      <c r="KCR60" s="171"/>
      <c r="KCS60" s="172"/>
      <c r="KCT60" s="170"/>
      <c r="KCU60" s="173"/>
      <c r="KCV60" s="173"/>
      <c r="KCW60" s="170"/>
      <c r="KCX60" s="174"/>
      <c r="KCY60" s="175"/>
      <c r="KCZ60" s="170"/>
      <c r="KDA60" s="176"/>
      <c r="KDB60" s="177"/>
      <c r="KDC60" s="178"/>
      <c r="KDD60" s="169"/>
      <c r="KDE60" s="170"/>
      <c r="KDF60" s="171"/>
      <c r="KDG60" s="172"/>
      <c r="KDH60" s="170"/>
      <c r="KDI60" s="173"/>
      <c r="KDJ60" s="173"/>
      <c r="KDK60" s="170"/>
      <c r="KDL60" s="174"/>
      <c r="KDM60" s="175"/>
      <c r="KDN60" s="170"/>
      <c r="KDO60" s="176"/>
      <c r="KDP60" s="177"/>
      <c r="KDQ60" s="178"/>
      <c r="KDR60" s="169"/>
      <c r="KDS60" s="170"/>
      <c r="KDT60" s="171"/>
      <c r="KDU60" s="172"/>
      <c r="KDV60" s="170"/>
      <c r="KDW60" s="173"/>
      <c r="KDX60" s="173"/>
      <c r="KDY60" s="170"/>
      <c r="KDZ60" s="174"/>
      <c r="KEA60" s="175"/>
      <c r="KEB60" s="170"/>
      <c r="KEC60" s="176"/>
      <c r="KED60" s="177"/>
      <c r="KEE60" s="178"/>
      <c r="KEF60" s="169"/>
      <c r="KEG60" s="170"/>
      <c r="KEH60" s="171"/>
      <c r="KEI60" s="172"/>
      <c r="KEJ60" s="170"/>
      <c r="KEK60" s="173"/>
      <c r="KEL60" s="173"/>
      <c r="KEM60" s="170"/>
      <c r="KEN60" s="174"/>
      <c r="KEO60" s="175"/>
      <c r="KEP60" s="170"/>
      <c r="KEQ60" s="176"/>
      <c r="KER60" s="177"/>
      <c r="KES60" s="178"/>
      <c r="KET60" s="169"/>
      <c r="KEU60" s="170"/>
      <c r="KEV60" s="171"/>
      <c r="KEW60" s="172"/>
      <c r="KEX60" s="170"/>
      <c r="KEY60" s="173"/>
      <c r="KEZ60" s="173"/>
      <c r="KFA60" s="170"/>
      <c r="KFB60" s="174"/>
      <c r="KFC60" s="175"/>
      <c r="KFD60" s="170"/>
      <c r="KFE60" s="176"/>
      <c r="KFF60" s="177"/>
      <c r="KFG60" s="178"/>
      <c r="KFH60" s="169"/>
      <c r="KFI60" s="170"/>
      <c r="KFJ60" s="171"/>
      <c r="KFK60" s="172"/>
      <c r="KFL60" s="170"/>
      <c r="KFM60" s="173"/>
      <c r="KFN60" s="173"/>
      <c r="KFO60" s="170"/>
      <c r="KFP60" s="174"/>
      <c r="KFQ60" s="175"/>
      <c r="KFR60" s="170"/>
      <c r="KFS60" s="176"/>
      <c r="KFT60" s="177"/>
      <c r="KFU60" s="178"/>
      <c r="KFV60" s="169"/>
      <c r="KFW60" s="170"/>
      <c r="KFX60" s="171"/>
      <c r="KFY60" s="172"/>
      <c r="KFZ60" s="170"/>
      <c r="KGA60" s="173"/>
      <c r="KGB60" s="173"/>
      <c r="KGC60" s="170"/>
      <c r="KGD60" s="174"/>
      <c r="KGE60" s="175"/>
      <c r="KGF60" s="170"/>
      <c r="KGG60" s="176"/>
      <c r="KGH60" s="177"/>
      <c r="KGI60" s="178"/>
      <c r="KGJ60" s="169"/>
      <c r="KGK60" s="170"/>
      <c r="KGL60" s="171"/>
      <c r="KGM60" s="172"/>
      <c r="KGN60" s="170"/>
      <c r="KGO60" s="173"/>
      <c r="KGP60" s="173"/>
      <c r="KGQ60" s="170"/>
      <c r="KGR60" s="174"/>
      <c r="KGS60" s="175"/>
      <c r="KGT60" s="170"/>
      <c r="KGU60" s="176"/>
      <c r="KGV60" s="177"/>
      <c r="KGW60" s="178"/>
      <c r="KGX60" s="169"/>
      <c r="KGY60" s="170"/>
      <c r="KGZ60" s="171"/>
      <c r="KHA60" s="172"/>
      <c r="KHB60" s="170"/>
      <c r="KHC60" s="173"/>
      <c r="KHD60" s="173"/>
      <c r="KHE60" s="170"/>
      <c r="KHF60" s="174"/>
      <c r="KHG60" s="175"/>
      <c r="KHH60" s="170"/>
      <c r="KHI60" s="176"/>
      <c r="KHJ60" s="177"/>
      <c r="KHK60" s="178"/>
      <c r="KHL60" s="169"/>
      <c r="KHM60" s="170"/>
      <c r="KHN60" s="171"/>
      <c r="KHO60" s="172"/>
      <c r="KHP60" s="170"/>
      <c r="KHQ60" s="173"/>
      <c r="KHR60" s="173"/>
      <c r="KHS60" s="170"/>
      <c r="KHT60" s="174"/>
      <c r="KHU60" s="175"/>
      <c r="KHV60" s="170"/>
      <c r="KHW60" s="176"/>
      <c r="KHX60" s="177"/>
      <c r="KHY60" s="178"/>
      <c r="KHZ60" s="169"/>
      <c r="KIA60" s="170"/>
      <c r="KIB60" s="171"/>
      <c r="KIC60" s="172"/>
      <c r="KID60" s="170"/>
      <c r="KIE60" s="173"/>
      <c r="KIF60" s="173"/>
      <c r="KIG60" s="170"/>
      <c r="KIH60" s="174"/>
      <c r="KII60" s="175"/>
      <c r="KIJ60" s="170"/>
      <c r="KIK60" s="176"/>
      <c r="KIL60" s="177"/>
      <c r="KIM60" s="178"/>
      <c r="KIN60" s="169"/>
      <c r="KIO60" s="170"/>
      <c r="KIP60" s="171"/>
      <c r="KIQ60" s="172"/>
      <c r="KIR60" s="170"/>
      <c r="KIS60" s="173"/>
      <c r="KIT60" s="173"/>
      <c r="KIU60" s="170"/>
      <c r="KIV60" s="174"/>
      <c r="KIW60" s="175"/>
      <c r="KIX60" s="170"/>
      <c r="KIY60" s="176"/>
      <c r="KIZ60" s="177"/>
      <c r="KJA60" s="178"/>
      <c r="KJB60" s="169"/>
      <c r="KJC60" s="170"/>
      <c r="KJD60" s="171"/>
      <c r="KJE60" s="172"/>
      <c r="KJF60" s="170"/>
      <c r="KJG60" s="173"/>
      <c r="KJH60" s="173"/>
      <c r="KJI60" s="170"/>
      <c r="KJJ60" s="174"/>
      <c r="KJK60" s="175"/>
      <c r="KJL60" s="170"/>
      <c r="KJM60" s="176"/>
      <c r="KJN60" s="177"/>
      <c r="KJO60" s="178"/>
      <c r="KJP60" s="169"/>
      <c r="KJQ60" s="170"/>
      <c r="KJR60" s="171"/>
      <c r="KJS60" s="172"/>
      <c r="KJT60" s="170"/>
      <c r="KJU60" s="173"/>
      <c r="KJV60" s="173"/>
      <c r="KJW60" s="170"/>
      <c r="KJX60" s="174"/>
      <c r="KJY60" s="175"/>
      <c r="KJZ60" s="170"/>
      <c r="KKA60" s="176"/>
      <c r="KKB60" s="177"/>
      <c r="KKC60" s="178"/>
      <c r="KKD60" s="169"/>
      <c r="KKE60" s="170"/>
      <c r="KKF60" s="171"/>
      <c r="KKG60" s="172"/>
      <c r="KKH60" s="170"/>
      <c r="KKI60" s="173"/>
      <c r="KKJ60" s="173"/>
      <c r="KKK60" s="170"/>
      <c r="KKL60" s="174"/>
      <c r="KKM60" s="175"/>
      <c r="KKN60" s="170"/>
      <c r="KKO60" s="176"/>
      <c r="KKP60" s="177"/>
      <c r="KKQ60" s="178"/>
      <c r="KKR60" s="169"/>
      <c r="KKS60" s="170"/>
      <c r="KKT60" s="171"/>
      <c r="KKU60" s="172"/>
      <c r="KKV60" s="170"/>
      <c r="KKW60" s="173"/>
      <c r="KKX60" s="173"/>
      <c r="KKY60" s="170"/>
      <c r="KKZ60" s="174"/>
      <c r="KLA60" s="175"/>
      <c r="KLB60" s="170"/>
      <c r="KLC60" s="176"/>
      <c r="KLD60" s="177"/>
      <c r="KLE60" s="178"/>
      <c r="KLF60" s="169"/>
      <c r="KLG60" s="170"/>
      <c r="KLH60" s="171"/>
      <c r="KLI60" s="172"/>
      <c r="KLJ60" s="170"/>
      <c r="KLK60" s="173"/>
      <c r="KLL60" s="173"/>
      <c r="KLM60" s="170"/>
      <c r="KLN60" s="174"/>
      <c r="KLO60" s="175"/>
      <c r="KLP60" s="170"/>
      <c r="KLQ60" s="176"/>
      <c r="KLR60" s="177"/>
      <c r="KLS60" s="178"/>
      <c r="KLT60" s="169"/>
      <c r="KLU60" s="170"/>
      <c r="KLV60" s="171"/>
      <c r="KLW60" s="172"/>
      <c r="KLX60" s="170"/>
      <c r="KLY60" s="173"/>
      <c r="KLZ60" s="173"/>
      <c r="KMA60" s="170"/>
      <c r="KMB60" s="174"/>
      <c r="KMC60" s="175"/>
      <c r="KMD60" s="170"/>
      <c r="KME60" s="176"/>
      <c r="KMF60" s="177"/>
      <c r="KMG60" s="178"/>
      <c r="KMH60" s="169"/>
      <c r="KMI60" s="170"/>
      <c r="KMJ60" s="171"/>
      <c r="KMK60" s="172"/>
      <c r="KML60" s="170"/>
      <c r="KMM60" s="173"/>
      <c r="KMN60" s="173"/>
      <c r="KMO60" s="170"/>
      <c r="KMP60" s="174"/>
      <c r="KMQ60" s="175"/>
      <c r="KMR60" s="170"/>
      <c r="KMS60" s="176"/>
      <c r="KMT60" s="177"/>
      <c r="KMU60" s="178"/>
      <c r="KMV60" s="169"/>
      <c r="KMW60" s="170"/>
      <c r="KMX60" s="171"/>
      <c r="KMY60" s="172"/>
      <c r="KMZ60" s="170"/>
      <c r="KNA60" s="173"/>
      <c r="KNB60" s="173"/>
      <c r="KNC60" s="170"/>
      <c r="KND60" s="174"/>
      <c r="KNE60" s="175"/>
      <c r="KNF60" s="170"/>
      <c r="KNG60" s="176"/>
      <c r="KNH60" s="177"/>
      <c r="KNI60" s="178"/>
      <c r="KNJ60" s="169"/>
      <c r="KNK60" s="170"/>
      <c r="KNL60" s="171"/>
      <c r="KNM60" s="172"/>
      <c r="KNN60" s="170"/>
      <c r="KNO60" s="173"/>
      <c r="KNP60" s="173"/>
      <c r="KNQ60" s="170"/>
      <c r="KNR60" s="174"/>
      <c r="KNS60" s="175"/>
      <c r="KNT60" s="170"/>
      <c r="KNU60" s="176"/>
      <c r="KNV60" s="177"/>
      <c r="KNW60" s="178"/>
      <c r="KNX60" s="169"/>
      <c r="KNY60" s="170"/>
      <c r="KNZ60" s="171"/>
      <c r="KOA60" s="172"/>
      <c r="KOB60" s="170"/>
      <c r="KOC60" s="173"/>
      <c r="KOD60" s="173"/>
      <c r="KOE60" s="170"/>
      <c r="KOF60" s="174"/>
      <c r="KOG60" s="175"/>
      <c r="KOH60" s="170"/>
      <c r="KOI60" s="176"/>
      <c r="KOJ60" s="177"/>
      <c r="KOK60" s="178"/>
      <c r="KOL60" s="169"/>
      <c r="KOM60" s="170"/>
      <c r="KON60" s="171"/>
      <c r="KOO60" s="172"/>
      <c r="KOP60" s="170"/>
      <c r="KOQ60" s="173"/>
      <c r="KOR60" s="173"/>
      <c r="KOS60" s="170"/>
      <c r="KOT60" s="174"/>
      <c r="KOU60" s="175"/>
      <c r="KOV60" s="170"/>
      <c r="KOW60" s="176"/>
      <c r="KOX60" s="177"/>
      <c r="KOY60" s="178"/>
      <c r="KOZ60" s="169"/>
      <c r="KPA60" s="170"/>
      <c r="KPB60" s="171"/>
      <c r="KPC60" s="172"/>
      <c r="KPD60" s="170"/>
      <c r="KPE60" s="173"/>
      <c r="KPF60" s="173"/>
      <c r="KPG60" s="170"/>
      <c r="KPH60" s="174"/>
      <c r="KPI60" s="175"/>
      <c r="KPJ60" s="170"/>
      <c r="KPK60" s="176"/>
      <c r="KPL60" s="177"/>
      <c r="KPM60" s="178"/>
      <c r="KPN60" s="169"/>
      <c r="KPO60" s="170"/>
      <c r="KPP60" s="171"/>
      <c r="KPQ60" s="172"/>
      <c r="KPR60" s="170"/>
      <c r="KPS60" s="173"/>
      <c r="KPT60" s="173"/>
      <c r="KPU60" s="170"/>
      <c r="KPV60" s="174"/>
      <c r="KPW60" s="175"/>
      <c r="KPX60" s="170"/>
      <c r="KPY60" s="176"/>
      <c r="KPZ60" s="177"/>
      <c r="KQA60" s="178"/>
      <c r="KQB60" s="169"/>
      <c r="KQC60" s="170"/>
      <c r="KQD60" s="171"/>
      <c r="KQE60" s="172"/>
      <c r="KQF60" s="170"/>
      <c r="KQG60" s="173"/>
      <c r="KQH60" s="173"/>
      <c r="KQI60" s="170"/>
      <c r="KQJ60" s="174"/>
      <c r="KQK60" s="175"/>
      <c r="KQL60" s="170"/>
      <c r="KQM60" s="176"/>
      <c r="KQN60" s="177"/>
      <c r="KQO60" s="178"/>
      <c r="KQP60" s="169"/>
      <c r="KQQ60" s="170"/>
      <c r="KQR60" s="171"/>
      <c r="KQS60" s="172"/>
      <c r="KQT60" s="170"/>
      <c r="KQU60" s="173"/>
      <c r="KQV60" s="173"/>
      <c r="KQW60" s="170"/>
      <c r="KQX60" s="174"/>
      <c r="KQY60" s="175"/>
      <c r="KQZ60" s="170"/>
      <c r="KRA60" s="176"/>
      <c r="KRB60" s="177"/>
      <c r="KRC60" s="178"/>
      <c r="KRD60" s="169"/>
      <c r="KRE60" s="170"/>
      <c r="KRF60" s="171"/>
      <c r="KRG60" s="172"/>
      <c r="KRH60" s="170"/>
      <c r="KRI60" s="173"/>
      <c r="KRJ60" s="173"/>
      <c r="KRK60" s="170"/>
      <c r="KRL60" s="174"/>
      <c r="KRM60" s="175"/>
      <c r="KRN60" s="170"/>
      <c r="KRO60" s="176"/>
      <c r="KRP60" s="177"/>
      <c r="KRQ60" s="178"/>
      <c r="KRR60" s="169"/>
      <c r="KRS60" s="170"/>
      <c r="KRT60" s="171"/>
      <c r="KRU60" s="172"/>
      <c r="KRV60" s="170"/>
      <c r="KRW60" s="173"/>
      <c r="KRX60" s="173"/>
      <c r="KRY60" s="170"/>
      <c r="KRZ60" s="174"/>
      <c r="KSA60" s="175"/>
      <c r="KSB60" s="170"/>
      <c r="KSC60" s="176"/>
      <c r="KSD60" s="177"/>
      <c r="KSE60" s="178"/>
      <c r="KSF60" s="169"/>
      <c r="KSG60" s="170"/>
      <c r="KSH60" s="171"/>
      <c r="KSI60" s="172"/>
      <c r="KSJ60" s="170"/>
      <c r="KSK60" s="173"/>
      <c r="KSL60" s="173"/>
      <c r="KSM60" s="170"/>
      <c r="KSN60" s="174"/>
      <c r="KSO60" s="175"/>
      <c r="KSP60" s="170"/>
      <c r="KSQ60" s="176"/>
      <c r="KSR60" s="177"/>
      <c r="KSS60" s="178"/>
      <c r="KST60" s="169"/>
      <c r="KSU60" s="170"/>
      <c r="KSV60" s="171"/>
      <c r="KSW60" s="172"/>
      <c r="KSX60" s="170"/>
      <c r="KSY60" s="173"/>
      <c r="KSZ60" s="173"/>
      <c r="KTA60" s="170"/>
      <c r="KTB60" s="174"/>
      <c r="KTC60" s="175"/>
      <c r="KTD60" s="170"/>
      <c r="KTE60" s="176"/>
      <c r="KTF60" s="177"/>
      <c r="KTG60" s="178"/>
      <c r="KTH60" s="169"/>
      <c r="KTI60" s="170"/>
      <c r="KTJ60" s="171"/>
      <c r="KTK60" s="172"/>
      <c r="KTL60" s="170"/>
      <c r="KTM60" s="173"/>
      <c r="KTN60" s="173"/>
      <c r="KTO60" s="170"/>
      <c r="KTP60" s="174"/>
      <c r="KTQ60" s="175"/>
      <c r="KTR60" s="170"/>
      <c r="KTS60" s="176"/>
      <c r="KTT60" s="177"/>
      <c r="KTU60" s="178"/>
      <c r="KTV60" s="169"/>
      <c r="KTW60" s="170"/>
      <c r="KTX60" s="171"/>
      <c r="KTY60" s="172"/>
      <c r="KTZ60" s="170"/>
      <c r="KUA60" s="173"/>
      <c r="KUB60" s="173"/>
      <c r="KUC60" s="170"/>
      <c r="KUD60" s="174"/>
      <c r="KUE60" s="175"/>
      <c r="KUF60" s="170"/>
      <c r="KUG60" s="176"/>
      <c r="KUH60" s="177"/>
      <c r="KUI60" s="178"/>
      <c r="KUJ60" s="169"/>
      <c r="KUK60" s="170"/>
      <c r="KUL60" s="171"/>
      <c r="KUM60" s="172"/>
      <c r="KUN60" s="170"/>
      <c r="KUO60" s="173"/>
      <c r="KUP60" s="173"/>
      <c r="KUQ60" s="170"/>
      <c r="KUR60" s="174"/>
      <c r="KUS60" s="175"/>
      <c r="KUT60" s="170"/>
      <c r="KUU60" s="176"/>
      <c r="KUV60" s="177"/>
      <c r="KUW60" s="178"/>
      <c r="KUX60" s="169"/>
      <c r="KUY60" s="170"/>
      <c r="KUZ60" s="171"/>
      <c r="KVA60" s="172"/>
      <c r="KVB60" s="170"/>
      <c r="KVC60" s="173"/>
      <c r="KVD60" s="173"/>
      <c r="KVE60" s="170"/>
      <c r="KVF60" s="174"/>
      <c r="KVG60" s="175"/>
      <c r="KVH60" s="170"/>
      <c r="KVI60" s="176"/>
      <c r="KVJ60" s="177"/>
      <c r="KVK60" s="178"/>
      <c r="KVL60" s="169"/>
      <c r="KVM60" s="170"/>
      <c r="KVN60" s="171"/>
      <c r="KVO60" s="172"/>
      <c r="KVP60" s="170"/>
      <c r="KVQ60" s="173"/>
      <c r="KVR60" s="173"/>
      <c r="KVS60" s="170"/>
      <c r="KVT60" s="174"/>
      <c r="KVU60" s="175"/>
      <c r="KVV60" s="170"/>
      <c r="KVW60" s="176"/>
      <c r="KVX60" s="177"/>
      <c r="KVY60" s="178"/>
      <c r="KVZ60" s="169"/>
      <c r="KWA60" s="170"/>
      <c r="KWB60" s="171"/>
      <c r="KWC60" s="172"/>
      <c r="KWD60" s="170"/>
      <c r="KWE60" s="173"/>
      <c r="KWF60" s="173"/>
      <c r="KWG60" s="170"/>
      <c r="KWH60" s="174"/>
      <c r="KWI60" s="175"/>
      <c r="KWJ60" s="170"/>
      <c r="KWK60" s="176"/>
      <c r="KWL60" s="177"/>
      <c r="KWM60" s="178"/>
      <c r="KWN60" s="169"/>
      <c r="KWO60" s="170"/>
      <c r="KWP60" s="171"/>
      <c r="KWQ60" s="172"/>
      <c r="KWR60" s="170"/>
      <c r="KWS60" s="173"/>
      <c r="KWT60" s="173"/>
      <c r="KWU60" s="170"/>
      <c r="KWV60" s="174"/>
      <c r="KWW60" s="175"/>
      <c r="KWX60" s="170"/>
      <c r="KWY60" s="176"/>
      <c r="KWZ60" s="177"/>
      <c r="KXA60" s="178"/>
      <c r="KXB60" s="169"/>
      <c r="KXC60" s="170"/>
      <c r="KXD60" s="171"/>
      <c r="KXE60" s="172"/>
      <c r="KXF60" s="170"/>
      <c r="KXG60" s="173"/>
      <c r="KXH60" s="173"/>
      <c r="KXI60" s="170"/>
      <c r="KXJ60" s="174"/>
      <c r="KXK60" s="175"/>
      <c r="KXL60" s="170"/>
      <c r="KXM60" s="176"/>
      <c r="KXN60" s="177"/>
      <c r="KXO60" s="178"/>
      <c r="KXP60" s="169"/>
      <c r="KXQ60" s="170"/>
      <c r="KXR60" s="171"/>
      <c r="KXS60" s="172"/>
      <c r="KXT60" s="170"/>
      <c r="KXU60" s="173"/>
      <c r="KXV60" s="173"/>
      <c r="KXW60" s="170"/>
      <c r="KXX60" s="174"/>
      <c r="KXY60" s="175"/>
      <c r="KXZ60" s="170"/>
      <c r="KYA60" s="176"/>
      <c r="KYB60" s="177"/>
      <c r="KYC60" s="178"/>
      <c r="KYD60" s="169"/>
      <c r="KYE60" s="170"/>
      <c r="KYF60" s="171"/>
      <c r="KYG60" s="172"/>
      <c r="KYH60" s="170"/>
      <c r="KYI60" s="173"/>
      <c r="KYJ60" s="173"/>
      <c r="KYK60" s="170"/>
      <c r="KYL60" s="174"/>
      <c r="KYM60" s="175"/>
      <c r="KYN60" s="170"/>
      <c r="KYO60" s="176"/>
      <c r="KYP60" s="177"/>
      <c r="KYQ60" s="178"/>
      <c r="KYR60" s="169"/>
      <c r="KYS60" s="170"/>
      <c r="KYT60" s="171"/>
      <c r="KYU60" s="172"/>
      <c r="KYV60" s="170"/>
      <c r="KYW60" s="173"/>
      <c r="KYX60" s="173"/>
      <c r="KYY60" s="170"/>
      <c r="KYZ60" s="174"/>
      <c r="KZA60" s="175"/>
      <c r="KZB60" s="170"/>
      <c r="KZC60" s="176"/>
      <c r="KZD60" s="177"/>
      <c r="KZE60" s="178"/>
      <c r="KZF60" s="169"/>
      <c r="KZG60" s="170"/>
      <c r="KZH60" s="171"/>
      <c r="KZI60" s="172"/>
      <c r="KZJ60" s="170"/>
      <c r="KZK60" s="173"/>
      <c r="KZL60" s="173"/>
      <c r="KZM60" s="170"/>
      <c r="KZN60" s="174"/>
      <c r="KZO60" s="175"/>
      <c r="KZP60" s="170"/>
      <c r="KZQ60" s="176"/>
      <c r="KZR60" s="177"/>
      <c r="KZS60" s="178"/>
      <c r="KZT60" s="169"/>
      <c r="KZU60" s="170"/>
      <c r="KZV60" s="171"/>
      <c r="KZW60" s="172"/>
      <c r="KZX60" s="170"/>
      <c r="KZY60" s="173"/>
      <c r="KZZ60" s="173"/>
      <c r="LAA60" s="170"/>
      <c r="LAB60" s="174"/>
      <c r="LAC60" s="175"/>
      <c r="LAD60" s="170"/>
      <c r="LAE60" s="176"/>
      <c r="LAF60" s="177"/>
      <c r="LAG60" s="178"/>
      <c r="LAH60" s="169"/>
      <c r="LAI60" s="170"/>
      <c r="LAJ60" s="171"/>
      <c r="LAK60" s="172"/>
      <c r="LAL60" s="170"/>
      <c r="LAM60" s="173"/>
      <c r="LAN60" s="173"/>
      <c r="LAO60" s="170"/>
      <c r="LAP60" s="174"/>
      <c r="LAQ60" s="175"/>
      <c r="LAR60" s="170"/>
      <c r="LAS60" s="176"/>
      <c r="LAT60" s="177"/>
      <c r="LAU60" s="178"/>
      <c r="LAV60" s="169"/>
      <c r="LAW60" s="170"/>
      <c r="LAX60" s="171"/>
      <c r="LAY60" s="172"/>
      <c r="LAZ60" s="170"/>
      <c r="LBA60" s="173"/>
      <c r="LBB60" s="173"/>
      <c r="LBC60" s="170"/>
      <c r="LBD60" s="174"/>
      <c r="LBE60" s="175"/>
      <c r="LBF60" s="170"/>
      <c r="LBG60" s="176"/>
      <c r="LBH60" s="177"/>
      <c r="LBI60" s="178"/>
      <c r="LBJ60" s="169"/>
      <c r="LBK60" s="170"/>
      <c r="LBL60" s="171"/>
      <c r="LBM60" s="172"/>
      <c r="LBN60" s="170"/>
      <c r="LBO60" s="173"/>
      <c r="LBP60" s="173"/>
      <c r="LBQ60" s="170"/>
      <c r="LBR60" s="174"/>
      <c r="LBS60" s="175"/>
      <c r="LBT60" s="170"/>
      <c r="LBU60" s="176"/>
      <c r="LBV60" s="177"/>
      <c r="LBW60" s="178"/>
      <c r="LBX60" s="169"/>
      <c r="LBY60" s="170"/>
      <c r="LBZ60" s="171"/>
      <c r="LCA60" s="172"/>
      <c r="LCB60" s="170"/>
      <c r="LCC60" s="173"/>
      <c r="LCD60" s="173"/>
      <c r="LCE60" s="170"/>
      <c r="LCF60" s="174"/>
      <c r="LCG60" s="175"/>
      <c r="LCH60" s="170"/>
      <c r="LCI60" s="176"/>
      <c r="LCJ60" s="177"/>
      <c r="LCK60" s="178"/>
      <c r="LCL60" s="169"/>
      <c r="LCM60" s="170"/>
      <c r="LCN60" s="171"/>
      <c r="LCO60" s="172"/>
      <c r="LCP60" s="170"/>
      <c r="LCQ60" s="173"/>
      <c r="LCR60" s="173"/>
      <c r="LCS60" s="170"/>
      <c r="LCT60" s="174"/>
      <c r="LCU60" s="175"/>
      <c r="LCV60" s="170"/>
      <c r="LCW60" s="176"/>
      <c r="LCX60" s="177"/>
      <c r="LCY60" s="178"/>
      <c r="LCZ60" s="169"/>
      <c r="LDA60" s="170"/>
      <c r="LDB60" s="171"/>
      <c r="LDC60" s="172"/>
      <c r="LDD60" s="170"/>
      <c r="LDE60" s="173"/>
      <c r="LDF60" s="173"/>
      <c r="LDG60" s="170"/>
      <c r="LDH60" s="174"/>
      <c r="LDI60" s="175"/>
      <c r="LDJ60" s="170"/>
      <c r="LDK60" s="176"/>
      <c r="LDL60" s="177"/>
      <c r="LDM60" s="178"/>
      <c r="LDN60" s="169"/>
      <c r="LDO60" s="170"/>
      <c r="LDP60" s="171"/>
      <c r="LDQ60" s="172"/>
      <c r="LDR60" s="170"/>
      <c r="LDS60" s="173"/>
      <c r="LDT60" s="173"/>
      <c r="LDU60" s="170"/>
      <c r="LDV60" s="174"/>
      <c r="LDW60" s="175"/>
      <c r="LDX60" s="170"/>
      <c r="LDY60" s="176"/>
      <c r="LDZ60" s="177"/>
      <c r="LEA60" s="178"/>
      <c r="LEB60" s="169"/>
      <c r="LEC60" s="170"/>
      <c r="LED60" s="171"/>
      <c r="LEE60" s="172"/>
      <c r="LEF60" s="170"/>
      <c r="LEG60" s="173"/>
      <c r="LEH60" s="173"/>
      <c r="LEI60" s="170"/>
      <c r="LEJ60" s="174"/>
      <c r="LEK60" s="175"/>
      <c r="LEL60" s="170"/>
      <c r="LEM60" s="176"/>
      <c r="LEN60" s="177"/>
      <c r="LEO60" s="178"/>
      <c r="LEP60" s="169"/>
      <c r="LEQ60" s="170"/>
      <c r="LER60" s="171"/>
      <c r="LES60" s="172"/>
      <c r="LET60" s="170"/>
      <c r="LEU60" s="173"/>
      <c r="LEV60" s="173"/>
      <c r="LEW60" s="170"/>
      <c r="LEX60" s="174"/>
      <c r="LEY60" s="175"/>
      <c r="LEZ60" s="170"/>
      <c r="LFA60" s="176"/>
      <c r="LFB60" s="177"/>
      <c r="LFC60" s="178"/>
      <c r="LFD60" s="169"/>
      <c r="LFE60" s="170"/>
      <c r="LFF60" s="171"/>
      <c r="LFG60" s="172"/>
      <c r="LFH60" s="170"/>
      <c r="LFI60" s="173"/>
      <c r="LFJ60" s="173"/>
      <c r="LFK60" s="170"/>
      <c r="LFL60" s="174"/>
      <c r="LFM60" s="175"/>
      <c r="LFN60" s="170"/>
      <c r="LFO60" s="176"/>
      <c r="LFP60" s="177"/>
      <c r="LFQ60" s="178"/>
      <c r="LFR60" s="169"/>
      <c r="LFS60" s="170"/>
      <c r="LFT60" s="171"/>
      <c r="LFU60" s="172"/>
      <c r="LFV60" s="170"/>
      <c r="LFW60" s="173"/>
      <c r="LFX60" s="173"/>
      <c r="LFY60" s="170"/>
      <c r="LFZ60" s="174"/>
      <c r="LGA60" s="175"/>
      <c r="LGB60" s="170"/>
      <c r="LGC60" s="176"/>
      <c r="LGD60" s="177"/>
      <c r="LGE60" s="178"/>
      <c r="LGF60" s="169"/>
      <c r="LGG60" s="170"/>
      <c r="LGH60" s="171"/>
      <c r="LGI60" s="172"/>
      <c r="LGJ60" s="170"/>
      <c r="LGK60" s="173"/>
      <c r="LGL60" s="173"/>
      <c r="LGM60" s="170"/>
      <c r="LGN60" s="174"/>
      <c r="LGO60" s="175"/>
      <c r="LGP60" s="170"/>
      <c r="LGQ60" s="176"/>
      <c r="LGR60" s="177"/>
      <c r="LGS60" s="178"/>
      <c r="LGT60" s="169"/>
      <c r="LGU60" s="170"/>
      <c r="LGV60" s="171"/>
      <c r="LGW60" s="172"/>
      <c r="LGX60" s="170"/>
      <c r="LGY60" s="173"/>
      <c r="LGZ60" s="173"/>
      <c r="LHA60" s="170"/>
      <c r="LHB60" s="174"/>
      <c r="LHC60" s="175"/>
      <c r="LHD60" s="170"/>
      <c r="LHE60" s="176"/>
      <c r="LHF60" s="177"/>
      <c r="LHG60" s="178"/>
      <c r="LHH60" s="169"/>
      <c r="LHI60" s="170"/>
      <c r="LHJ60" s="171"/>
      <c r="LHK60" s="172"/>
      <c r="LHL60" s="170"/>
      <c r="LHM60" s="173"/>
      <c r="LHN60" s="173"/>
      <c r="LHO60" s="170"/>
      <c r="LHP60" s="174"/>
      <c r="LHQ60" s="175"/>
      <c r="LHR60" s="170"/>
      <c r="LHS60" s="176"/>
      <c r="LHT60" s="177"/>
      <c r="LHU60" s="178"/>
      <c r="LHV60" s="169"/>
      <c r="LHW60" s="170"/>
      <c r="LHX60" s="171"/>
      <c r="LHY60" s="172"/>
      <c r="LHZ60" s="170"/>
      <c r="LIA60" s="173"/>
      <c r="LIB60" s="173"/>
      <c r="LIC60" s="170"/>
      <c r="LID60" s="174"/>
      <c r="LIE60" s="175"/>
      <c r="LIF60" s="170"/>
      <c r="LIG60" s="176"/>
      <c r="LIH60" s="177"/>
      <c r="LII60" s="178"/>
      <c r="LIJ60" s="169"/>
      <c r="LIK60" s="170"/>
      <c r="LIL60" s="171"/>
      <c r="LIM60" s="172"/>
      <c r="LIN60" s="170"/>
      <c r="LIO60" s="173"/>
      <c r="LIP60" s="173"/>
      <c r="LIQ60" s="170"/>
      <c r="LIR60" s="174"/>
      <c r="LIS60" s="175"/>
      <c r="LIT60" s="170"/>
      <c r="LIU60" s="176"/>
      <c r="LIV60" s="177"/>
      <c r="LIW60" s="178"/>
      <c r="LIX60" s="169"/>
      <c r="LIY60" s="170"/>
      <c r="LIZ60" s="171"/>
      <c r="LJA60" s="172"/>
      <c r="LJB60" s="170"/>
      <c r="LJC60" s="173"/>
      <c r="LJD60" s="173"/>
      <c r="LJE60" s="170"/>
      <c r="LJF60" s="174"/>
      <c r="LJG60" s="175"/>
      <c r="LJH60" s="170"/>
      <c r="LJI60" s="176"/>
      <c r="LJJ60" s="177"/>
      <c r="LJK60" s="178"/>
      <c r="LJL60" s="169"/>
      <c r="LJM60" s="170"/>
      <c r="LJN60" s="171"/>
      <c r="LJO60" s="172"/>
      <c r="LJP60" s="170"/>
      <c r="LJQ60" s="173"/>
      <c r="LJR60" s="173"/>
      <c r="LJS60" s="170"/>
      <c r="LJT60" s="174"/>
      <c r="LJU60" s="175"/>
      <c r="LJV60" s="170"/>
      <c r="LJW60" s="176"/>
      <c r="LJX60" s="177"/>
      <c r="LJY60" s="178"/>
      <c r="LJZ60" s="169"/>
      <c r="LKA60" s="170"/>
      <c r="LKB60" s="171"/>
      <c r="LKC60" s="172"/>
      <c r="LKD60" s="170"/>
      <c r="LKE60" s="173"/>
      <c r="LKF60" s="173"/>
      <c r="LKG60" s="170"/>
      <c r="LKH60" s="174"/>
      <c r="LKI60" s="175"/>
      <c r="LKJ60" s="170"/>
      <c r="LKK60" s="176"/>
      <c r="LKL60" s="177"/>
      <c r="LKM60" s="178"/>
      <c r="LKN60" s="169"/>
      <c r="LKO60" s="170"/>
      <c r="LKP60" s="171"/>
      <c r="LKQ60" s="172"/>
      <c r="LKR60" s="170"/>
      <c r="LKS60" s="173"/>
      <c r="LKT60" s="173"/>
      <c r="LKU60" s="170"/>
      <c r="LKV60" s="174"/>
      <c r="LKW60" s="175"/>
      <c r="LKX60" s="170"/>
      <c r="LKY60" s="176"/>
      <c r="LKZ60" s="177"/>
      <c r="LLA60" s="178"/>
      <c r="LLB60" s="169"/>
      <c r="LLC60" s="170"/>
      <c r="LLD60" s="171"/>
      <c r="LLE60" s="172"/>
      <c r="LLF60" s="170"/>
      <c r="LLG60" s="173"/>
      <c r="LLH60" s="173"/>
      <c r="LLI60" s="170"/>
      <c r="LLJ60" s="174"/>
      <c r="LLK60" s="175"/>
      <c r="LLL60" s="170"/>
      <c r="LLM60" s="176"/>
      <c r="LLN60" s="177"/>
      <c r="LLO60" s="178"/>
      <c r="LLP60" s="169"/>
      <c r="LLQ60" s="170"/>
      <c r="LLR60" s="171"/>
      <c r="LLS60" s="172"/>
      <c r="LLT60" s="170"/>
      <c r="LLU60" s="173"/>
      <c r="LLV60" s="173"/>
      <c r="LLW60" s="170"/>
      <c r="LLX60" s="174"/>
      <c r="LLY60" s="175"/>
      <c r="LLZ60" s="170"/>
      <c r="LMA60" s="176"/>
      <c r="LMB60" s="177"/>
      <c r="LMC60" s="178"/>
      <c r="LMD60" s="169"/>
      <c r="LME60" s="170"/>
      <c r="LMF60" s="171"/>
      <c r="LMG60" s="172"/>
      <c r="LMH60" s="170"/>
      <c r="LMI60" s="173"/>
      <c r="LMJ60" s="173"/>
      <c r="LMK60" s="170"/>
      <c r="LML60" s="174"/>
      <c r="LMM60" s="175"/>
      <c r="LMN60" s="170"/>
      <c r="LMO60" s="176"/>
      <c r="LMP60" s="177"/>
      <c r="LMQ60" s="178"/>
      <c r="LMR60" s="169"/>
      <c r="LMS60" s="170"/>
      <c r="LMT60" s="171"/>
      <c r="LMU60" s="172"/>
      <c r="LMV60" s="170"/>
      <c r="LMW60" s="173"/>
      <c r="LMX60" s="173"/>
      <c r="LMY60" s="170"/>
      <c r="LMZ60" s="174"/>
      <c r="LNA60" s="175"/>
      <c r="LNB60" s="170"/>
      <c r="LNC60" s="176"/>
      <c r="LND60" s="177"/>
      <c r="LNE60" s="178"/>
      <c r="LNF60" s="169"/>
      <c r="LNG60" s="170"/>
      <c r="LNH60" s="171"/>
      <c r="LNI60" s="172"/>
      <c r="LNJ60" s="170"/>
      <c r="LNK60" s="173"/>
      <c r="LNL60" s="173"/>
      <c r="LNM60" s="170"/>
      <c r="LNN60" s="174"/>
      <c r="LNO60" s="175"/>
      <c r="LNP60" s="170"/>
      <c r="LNQ60" s="176"/>
      <c r="LNR60" s="177"/>
      <c r="LNS60" s="178"/>
      <c r="LNT60" s="169"/>
      <c r="LNU60" s="170"/>
      <c r="LNV60" s="171"/>
      <c r="LNW60" s="172"/>
      <c r="LNX60" s="170"/>
      <c r="LNY60" s="173"/>
      <c r="LNZ60" s="173"/>
      <c r="LOA60" s="170"/>
      <c r="LOB60" s="174"/>
      <c r="LOC60" s="175"/>
      <c r="LOD60" s="170"/>
      <c r="LOE60" s="176"/>
      <c r="LOF60" s="177"/>
      <c r="LOG60" s="178"/>
      <c r="LOH60" s="169"/>
      <c r="LOI60" s="170"/>
      <c r="LOJ60" s="171"/>
      <c r="LOK60" s="172"/>
      <c r="LOL60" s="170"/>
      <c r="LOM60" s="173"/>
      <c r="LON60" s="173"/>
      <c r="LOO60" s="170"/>
      <c r="LOP60" s="174"/>
      <c r="LOQ60" s="175"/>
      <c r="LOR60" s="170"/>
      <c r="LOS60" s="176"/>
      <c r="LOT60" s="177"/>
      <c r="LOU60" s="178"/>
      <c r="LOV60" s="169"/>
      <c r="LOW60" s="170"/>
      <c r="LOX60" s="171"/>
      <c r="LOY60" s="172"/>
      <c r="LOZ60" s="170"/>
      <c r="LPA60" s="173"/>
      <c r="LPB60" s="173"/>
      <c r="LPC60" s="170"/>
      <c r="LPD60" s="174"/>
      <c r="LPE60" s="175"/>
      <c r="LPF60" s="170"/>
      <c r="LPG60" s="176"/>
      <c r="LPH60" s="177"/>
      <c r="LPI60" s="178"/>
      <c r="LPJ60" s="169"/>
      <c r="LPK60" s="170"/>
      <c r="LPL60" s="171"/>
      <c r="LPM60" s="172"/>
      <c r="LPN60" s="170"/>
      <c r="LPO60" s="173"/>
      <c r="LPP60" s="173"/>
      <c r="LPQ60" s="170"/>
      <c r="LPR60" s="174"/>
      <c r="LPS60" s="175"/>
      <c r="LPT60" s="170"/>
      <c r="LPU60" s="176"/>
      <c r="LPV60" s="177"/>
      <c r="LPW60" s="178"/>
      <c r="LPX60" s="169"/>
      <c r="LPY60" s="170"/>
      <c r="LPZ60" s="171"/>
      <c r="LQA60" s="172"/>
      <c r="LQB60" s="170"/>
      <c r="LQC60" s="173"/>
      <c r="LQD60" s="173"/>
      <c r="LQE60" s="170"/>
      <c r="LQF60" s="174"/>
      <c r="LQG60" s="175"/>
      <c r="LQH60" s="170"/>
      <c r="LQI60" s="176"/>
      <c r="LQJ60" s="177"/>
      <c r="LQK60" s="178"/>
      <c r="LQL60" s="169"/>
      <c r="LQM60" s="170"/>
      <c r="LQN60" s="171"/>
      <c r="LQO60" s="172"/>
      <c r="LQP60" s="170"/>
      <c r="LQQ60" s="173"/>
      <c r="LQR60" s="173"/>
      <c r="LQS60" s="170"/>
      <c r="LQT60" s="174"/>
      <c r="LQU60" s="175"/>
      <c r="LQV60" s="170"/>
      <c r="LQW60" s="176"/>
      <c r="LQX60" s="177"/>
      <c r="LQY60" s="178"/>
      <c r="LQZ60" s="169"/>
      <c r="LRA60" s="170"/>
      <c r="LRB60" s="171"/>
      <c r="LRC60" s="172"/>
      <c r="LRD60" s="170"/>
      <c r="LRE60" s="173"/>
      <c r="LRF60" s="173"/>
      <c r="LRG60" s="170"/>
      <c r="LRH60" s="174"/>
      <c r="LRI60" s="175"/>
      <c r="LRJ60" s="170"/>
      <c r="LRK60" s="176"/>
      <c r="LRL60" s="177"/>
      <c r="LRM60" s="178"/>
      <c r="LRN60" s="169"/>
      <c r="LRO60" s="170"/>
      <c r="LRP60" s="171"/>
      <c r="LRQ60" s="172"/>
      <c r="LRR60" s="170"/>
      <c r="LRS60" s="173"/>
      <c r="LRT60" s="173"/>
      <c r="LRU60" s="170"/>
      <c r="LRV60" s="174"/>
      <c r="LRW60" s="175"/>
      <c r="LRX60" s="170"/>
      <c r="LRY60" s="176"/>
      <c r="LRZ60" s="177"/>
      <c r="LSA60" s="178"/>
      <c r="LSB60" s="169"/>
      <c r="LSC60" s="170"/>
      <c r="LSD60" s="171"/>
      <c r="LSE60" s="172"/>
      <c r="LSF60" s="170"/>
      <c r="LSG60" s="173"/>
      <c r="LSH60" s="173"/>
      <c r="LSI60" s="170"/>
      <c r="LSJ60" s="174"/>
      <c r="LSK60" s="175"/>
      <c r="LSL60" s="170"/>
      <c r="LSM60" s="176"/>
      <c r="LSN60" s="177"/>
      <c r="LSO60" s="178"/>
      <c r="LSP60" s="169"/>
      <c r="LSQ60" s="170"/>
      <c r="LSR60" s="171"/>
      <c r="LSS60" s="172"/>
      <c r="LST60" s="170"/>
      <c r="LSU60" s="173"/>
      <c r="LSV60" s="173"/>
      <c r="LSW60" s="170"/>
      <c r="LSX60" s="174"/>
      <c r="LSY60" s="175"/>
      <c r="LSZ60" s="170"/>
      <c r="LTA60" s="176"/>
      <c r="LTB60" s="177"/>
      <c r="LTC60" s="178"/>
      <c r="LTD60" s="169"/>
      <c r="LTE60" s="170"/>
      <c r="LTF60" s="171"/>
      <c r="LTG60" s="172"/>
      <c r="LTH60" s="170"/>
      <c r="LTI60" s="173"/>
      <c r="LTJ60" s="173"/>
      <c r="LTK60" s="170"/>
      <c r="LTL60" s="174"/>
      <c r="LTM60" s="175"/>
      <c r="LTN60" s="170"/>
      <c r="LTO60" s="176"/>
      <c r="LTP60" s="177"/>
      <c r="LTQ60" s="178"/>
      <c r="LTR60" s="169"/>
      <c r="LTS60" s="170"/>
      <c r="LTT60" s="171"/>
      <c r="LTU60" s="172"/>
      <c r="LTV60" s="170"/>
      <c r="LTW60" s="173"/>
      <c r="LTX60" s="173"/>
      <c r="LTY60" s="170"/>
      <c r="LTZ60" s="174"/>
      <c r="LUA60" s="175"/>
      <c r="LUB60" s="170"/>
      <c r="LUC60" s="176"/>
      <c r="LUD60" s="177"/>
      <c r="LUE60" s="178"/>
      <c r="LUF60" s="169"/>
      <c r="LUG60" s="170"/>
      <c r="LUH60" s="171"/>
      <c r="LUI60" s="172"/>
      <c r="LUJ60" s="170"/>
      <c r="LUK60" s="173"/>
      <c r="LUL60" s="173"/>
      <c r="LUM60" s="170"/>
      <c r="LUN60" s="174"/>
      <c r="LUO60" s="175"/>
      <c r="LUP60" s="170"/>
      <c r="LUQ60" s="176"/>
      <c r="LUR60" s="177"/>
      <c r="LUS60" s="178"/>
      <c r="LUT60" s="169"/>
      <c r="LUU60" s="170"/>
      <c r="LUV60" s="171"/>
      <c r="LUW60" s="172"/>
      <c r="LUX60" s="170"/>
      <c r="LUY60" s="173"/>
      <c r="LUZ60" s="173"/>
      <c r="LVA60" s="170"/>
      <c r="LVB60" s="174"/>
      <c r="LVC60" s="175"/>
      <c r="LVD60" s="170"/>
      <c r="LVE60" s="176"/>
      <c r="LVF60" s="177"/>
      <c r="LVG60" s="178"/>
      <c r="LVH60" s="169"/>
      <c r="LVI60" s="170"/>
      <c r="LVJ60" s="171"/>
      <c r="LVK60" s="172"/>
      <c r="LVL60" s="170"/>
      <c r="LVM60" s="173"/>
      <c r="LVN60" s="173"/>
      <c r="LVO60" s="170"/>
      <c r="LVP60" s="174"/>
      <c r="LVQ60" s="175"/>
      <c r="LVR60" s="170"/>
      <c r="LVS60" s="176"/>
      <c r="LVT60" s="177"/>
      <c r="LVU60" s="178"/>
      <c r="LVV60" s="169"/>
      <c r="LVW60" s="170"/>
      <c r="LVX60" s="171"/>
      <c r="LVY60" s="172"/>
      <c r="LVZ60" s="170"/>
      <c r="LWA60" s="173"/>
      <c r="LWB60" s="173"/>
      <c r="LWC60" s="170"/>
      <c r="LWD60" s="174"/>
      <c r="LWE60" s="175"/>
      <c r="LWF60" s="170"/>
      <c r="LWG60" s="176"/>
      <c r="LWH60" s="177"/>
      <c r="LWI60" s="178"/>
      <c r="LWJ60" s="169"/>
      <c r="LWK60" s="170"/>
      <c r="LWL60" s="171"/>
      <c r="LWM60" s="172"/>
      <c r="LWN60" s="170"/>
      <c r="LWO60" s="173"/>
      <c r="LWP60" s="173"/>
      <c r="LWQ60" s="170"/>
      <c r="LWR60" s="174"/>
      <c r="LWS60" s="175"/>
      <c r="LWT60" s="170"/>
      <c r="LWU60" s="176"/>
      <c r="LWV60" s="177"/>
      <c r="LWW60" s="178"/>
      <c r="LWX60" s="169"/>
      <c r="LWY60" s="170"/>
      <c r="LWZ60" s="171"/>
      <c r="LXA60" s="172"/>
      <c r="LXB60" s="170"/>
      <c r="LXC60" s="173"/>
      <c r="LXD60" s="173"/>
      <c r="LXE60" s="170"/>
      <c r="LXF60" s="174"/>
      <c r="LXG60" s="175"/>
      <c r="LXH60" s="170"/>
      <c r="LXI60" s="176"/>
      <c r="LXJ60" s="177"/>
      <c r="LXK60" s="178"/>
      <c r="LXL60" s="169"/>
      <c r="LXM60" s="170"/>
      <c r="LXN60" s="171"/>
      <c r="LXO60" s="172"/>
      <c r="LXP60" s="170"/>
      <c r="LXQ60" s="173"/>
      <c r="LXR60" s="173"/>
      <c r="LXS60" s="170"/>
      <c r="LXT60" s="174"/>
      <c r="LXU60" s="175"/>
      <c r="LXV60" s="170"/>
      <c r="LXW60" s="176"/>
      <c r="LXX60" s="177"/>
      <c r="LXY60" s="178"/>
      <c r="LXZ60" s="169"/>
      <c r="LYA60" s="170"/>
      <c r="LYB60" s="171"/>
      <c r="LYC60" s="172"/>
      <c r="LYD60" s="170"/>
      <c r="LYE60" s="173"/>
      <c r="LYF60" s="173"/>
      <c r="LYG60" s="170"/>
      <c r="LYH60" s="174"/>
      <c r="LYI60" s="175"/>
      <c r="LYJ60" s="170"/>
      <c r="LYK60" s="176"/>
      <c r="LYL60" s="177"/>
      <c r="LYM60" s="178"/>
      <c r="LYN60" s="169"/>
      <c r="LYO60" s="170"/>
      <c r="LYP60" s="171"/>
      <c r="LYQ60" s="172"/>
      <c r="LYR60" s="170"/>
      <c r="LYS60" s="173"/>
      <c r="LYT60" s="173"/>
      <c r="LYU60" s="170"/>
      <c r="LYV60" s="174"/>
      <c r="LYW60" s="175"/>
      <c r="LYX60" s="170"/>
      <c r="LYY60" s="176"/>
      <c r="LYZ60" s="177"/>
      <c r="LZA60" s="178"/>
      <c r="LZB60" s="169"/>
      <c r="LZC60" s="170"/>
      <c r="LZD60" s="171"/>
      <c r="LZE60" s="172"/>
      <c r="LZF60" s="170"/>
      <c r="LZG60" s="173"/>
      <c r="LZH60" s="173"/>
      <c r="LZI60" s="170"/>
      <c r="LZJ60" s="174"/>
      <c r="LZK60" s="175"/>
      <c r="LZL60" s="170"/>
      <c r="LZM60" s="176"/>
      <c r="LZN60" s="177"/>
      <c r="LZO60" s="178"/>
      <c r="LZP60" s="169"/>
      <c r="LZQ60" s="170"/>
      <c r="LZR60" s="171"/>
      <c r="LZS60" s="172"/>
      <c r="LZT60" s="170"/>
      <c r="LZU60" s="173"/>
      <c r="LZV60" s="173"/>
      <c r="LZW60" s="170"/>
      <c r="LZX60" s="174"/>
      <c r="LZY60" s="175"/>
      <c r="LZZ60" s="170"/>
      <c r="MAA60" s="176"/>
      <c r="MAB60" s="177"/>
      <c r="MAC60" s="178"/>
      <c r="MAD60" s="169"/>
      <c r="MAE60" s="170"/>
      <c r="MAF60" s="171"/>
      <c r="MAG60" s="172"/>
      <c r="MAH60" s="170"/>
      <c r="MAI60" s="173"/>
      <c r="MAJ60" s="173"/>
      <c r="MAK60" s="170"/>
      <c r="MAL60" s="174"/>
      <c r="MAM60" s="175"/>
      <c r="MAN60" s="170"/>
      <c r="MAO60" s="176"/>
      <c r="MAP60" s="177"/>
      <c r="MAQ60" s="178"/>
      <c r="MAR60" s="169"/>
      <c r="MAS60" s="170"/>
      <c r="MAT60" s="171"/>
      <c r="MAU60" s="172"/>
      <c r="MAV60" s="170"/>
      <c r="MAW60" s="173"/>
      <c r="MAX60" s="173"/>
      <c r="MAY60" s="170"/>
      <c r="MAZ60" s="174"/>
      <c r="MBA60" s="175"/>
      <c r="MBB60" s="170"/>
      <c r="MBC60" s="176"/>
      <c r="MBD60" s="177"/>
      <c r="MBE60" s="178"/>
      <c r="MBF60" s="169"/>
      <c r="MBG60" s="170"/>
      <c r="MBH60" s="171"/>
      <c r="MBI60" s="172"/>
      <c r="MBJ60" s="170"/>
      <c r="MBK60" s="173"/>
      <c r="MBL60" s="173"/>
      <c r="MBM60" s="170"/>
      <c r="MBN60" s="174"/>
      <c r="MBO60" s="175"/>
      <c r="MBP60" s="170"/>
      <c r="MBQ60" s="176"/>
      <c r="MBR60" s="177"/>
      <c r="MBS60" s="178"/>
      <c r="MBT60" s="169"/>
      <c r="MBU60" s="170"/>
      <c r="MBV60" s="171"/>
      <c r="MBW60" s="172"/>
      <c r="MBX60" s="170"/>
      <c r="MBY60" s="173"/>
      <c r="MBZ60" s="173"/>
      <c r="MCA60" s="170"/>
      <c r="MCB60" s="174"/>
      <c r="MCC60" s="175"/>
      <c r="MCD60" s="170"/>
      <c r="MCE60" s="176"/>
      <c r="MCF60" s="177"/>
      <c r="MCG60" s="178"/>
      <c r="MCH60" s="169"/>
      <c r="MCI60" s="170"/>
      <c r="MCJ60" s="171"/>
      <c r="MCK60" s="172"/>
      <c r="MCL60" s="170"/>
      <c r="MCM60" s="173"/>
      <c r="MCN60" s="173"/>
      <c r="MCO60" s="170"/>
      <c r="MCP60" s="174"/>
      <c r="MCQ60" s="175"/>
      <c r="MCR60" s="170"/>
      <c r="MCS60" s="176"/>
      <c r="MCT60" s="177"/>
      <c r="MCU60" s="178"/>
      <c r="MCV60" s="169"/>
      <c r="MCW60" s="170"/>
      <c r="MCX60" s="171"/>
      <c r="MCY60" s="172"/>
      <c r="MCZ60" s="170"/>
      <c r="MDA60" s="173"/>
      <c r="MDB60" s="173"/>
      <c r="MDC60" s="170"/>
      <c r="MDD60" s="174"/>
      <c r="MDE60" s="175"/>
      <c r="MDF60" s="170"/>
      <c r="MDG60" s="176"/>
      <c r="MDH60" s="177"/>
      <c r="MDI60" s="178"/>
      <c r="MDJ60" s="169"/>
      <c r="MDK60" s="170"/>
      <c r="MDL60" s="171"/>
      <c r="MDM60" s="172"/>
      <c r="MDN60" s="170"/>
      <c r="MDO60" s="173"/>
      <c r="MDP60" s="173"/>
      <c r="MDQ60" s="170"/>
      <c r="MDR60" s="174"/>
      <c r="MDS60" s="175"/>
      <c r="MDT60" s="170"/>
      <c r="MDU60" s="176"/>
      <c r="MDV60" s="177"/>
      <c r="MDW60" s="178"/>
      <c r="MDX60" s="169"/>
      <c r="MDY60" s="170"/>
      <c r="MDZ60" s="171"/>
      <c r="MEA60" s="172"/>
      <c r="MEB60" s="170"/>
      <c r="MEC60" s="173"/>
      <c r="MED60" s="173"/>
      <c r="MEE60" s="170"/>
      <c r="MEF60" s="174"/>
      <c r="MEG60" s="175"/>
      <c r="MEH60" s="170"/>
      <c r="MEI60" s="176"/>
      <c r="MEJ60" s="177"/>
      <c r="MEK60" s="178"/>
      <c r="MEL60" s="169"/>
      <c r="MEM60" s="170"/>
      <c r="MEN60" s="171"/>
      <c r="MEO60" s="172"/>
      <c r="MEP60" s="170"/>
      <c r="MEQ60" s="173"/>
      <c r="MER60" s="173"/>
      <c r="MES60" s="170"/>
      <c r="MET60" s="174"/>
      <c r="MEU60" s="175"/>
      <c r="MEV60" s="170"/>
      <c r="MEW60" s="176"/>
      <c r="MEX60" s="177"/>
      <c r="MEY60" s="178"/>
      <c r="MEZ60" s="169"/>
      <c r="MFA60" s="170"/>
      <c r="MFB60" s="171"/>
      <c r="MFC60" s="172"/>
      <c r="MFD60" s="170"/>
      <c r="MFE60" s="173"/>
      <c r="MFF60" s="173"/>
      <c r="MFG60" s="170"/>
      <c r="MFH60" s="174"/>
      <c r="MFI60" s="175"/>
      <c r="MFJ60" s="170"/>
      <c r="MFK60" s="176"/>
      <c r="MFL60" s="177"/>
      <c r="MFM60" s="178"/>
      <c r="MFN60" s="169"/>
      <c r="MFO60" s="170"/>
      <c r="MFP60" s="171"/>
      <c r="MFQ60" s="172"/>
      <c r="MFR60" s="170"/>
      <c r="MFS60" s="173"/>
      <c r="MFT60" s="173"/>
      <c r="MFU60" s="170"/>
      <c r="MFV60" s="174"/>
      <c r="MFW60" s="175"/>
      <c r="MFX60" s="170"/>
      <c r="MFY60" s="176"/>
      <c r="MFZ60" s="177"/>
      <c r="MGA60" s="178"/>
      <c r="MGB60" s="169"/>
      <c r="MGC60" s="170"/>
      <c r="MGD60" s="171"/>
      <c r="MGE60" s="172"/>
      <c r="MGF60" s="170"/>
      <c r="MGG60" s="173"/>
      <c r="MGH60" s="173"/>
      <c r="MGI60" s="170"/>
      <c r="MGJ60" s="174"/>
      <c r="MGK60" s="175"/>
      <c r="MGL60" s="170"/>
      <c r="MGM60" s="176"/>
      <c r="MGN60" s="177"/>
      <c r="MGO60" s="178"/>
      <c r="MGP60" s="169"/>
      <c r="MGQ60" s="170"/>
      <c r="MGR60" s="171"/>
      <c r="MGS60" s="172"/>
      <c r="MGT60" s="170"/>
      <c r="MGU60" s="173"/>
      <c r="MGV60" s="173"/>
      <c r="MGW60" s="170"/>
      <c r="MGX60" s="174"/>
      <c r="MGY60" s="175"/>
      <c r="MGZ60" s="170"/>
      <c r="MHA60" s="176"/>
      <c r="MHB60" s="177"/>
      <c r="MHC60" s="178"/>
      <c r="MHD60" s="169"/>
      <c r="MHE60" s="170"/>
      <c r="MHF60" s="171"/>
      <c r="MHG60" s="172"/>
      <c r="MHH60" s="170"/>
      <c r="MHI60" s="173"/>
      <c r="MHJ60" s="173"/>
      <c r="MHK60" s="170"/>
      <c r="MHL60" s="174"/>
      <c r="MHM60" s="175"/>
      <c r="MHN60" s="170"/>
      <c r="MHO60" s="176"/>
      <c r="MHP60" s="177"/>
      <c r="MHQ60" s="178"/>
      <c r="MHR60" s="169"/>
      <c r="MHS60" s="170"/>
      <c r="MHT60" s="171"/>
      <c r="MHU60" s="172"/>
      <c r="MHV60" s="170"/>
      <c r="MHW60" s="173"/>
      <c r="MHX60" s="173"/>
      <c r="MHY60" s="170"/>
      <c r="MHZ60" s="174"/>
      <c r="MIA60" s="175"/>
      <c r="MIB60" s="170"/>
      <c r="MIC60" s="176"/>
      <c r="MID60" s="177"/>
      <c r="MIE60" s="178"/>
      <c r="MIF60" s="169"/>
      <c r="MIG60" s="170"/>
      <c r="MIH60" s="171"/>
      <c r="MII60" s="172"/>
      <c r="MIJ60" s="170"/>
      <c r="MIK60" s="173"/>
      <c r="MIL60" s="173"/>
      <c r="MIM60" s="170"/>
      <c r="MIN60" s="174"/>
      <c r="MIO60" s="175"/>
      <c r="MIP60" s="170"/>
      <c r="MIQ60" s="176"/>
      <c r="MIR60" s="177"/>
      <c r="MIS60" s="178"/>
      <c r="MIT60" s="169"/>
      <c r="MIU60" s="170"/>
      <c r="MIV60" s="171"/>
      <c r="MIW60" s="172"/>
      <c r="MIX60" s="170"/>
      <c r="MIY60" s="173"/>
      <c r="MIZ60" s="173"/>
      <c r="MJA60" s="170"/>
      <c r="MJB60" s="174"/>
      <c r="MJC60" s="175"/>
      <c r="MJD60" s="170"/>
      <c r="MJE60" s="176"/>
      <c r="MJF60" s="177"/>
      <c r="MJG60" s="178"/>
      <c r="MJH60" s="169"/>
      <c r="MJI60" s="170"/>
      <c r="MJJ60" s="171"/>
      <c r="MJK60" s="172"/>
      <c r="MJL60" s="170"/>
      <c r="MJM60" s="173"/>
      <c r="MJN60" s="173"/>
      <c r="MJO60" s="170"/>
      <c r="MJP60" s="174"/>
      <c r="MJQ60" s="175"/>
      <c r="MJR60" s="170"/>
      <c r="MJS60" s="176"/>
      <c r="MJT60" s="177"/>
      <c r="MJU60" s="178"/>
      <c r="MJV60" s="169"/>
      <c r="MJW60" s="170"/>
      <c r="MJX60" s="171"/>
      <c r="MJY60" s="172"/>
      <c r="MJZ60" s="170"/>
      <c r="MKA60" s="173"/>
      <c r="MKB60" s="173"/>
      <c r="MKC60" s="170"/>
      <c r="MKD60" s="174"/>
      <c r="MKE60" s="175"/>
      <c r="MKF60" s="170"/>
      <c r="MKG60" s="176"/>
      <c r="MKH60" s="177"/>
      <c r="MKI60" s="178"/>
      <c r="MKJ60" s="169"/>
      <c r="MKK60" s="170"/>
      <c r="MKL60" s="171"/>
      <c r="MKM60" s="172"/>
      <c r="MKN60" s="170"/>
      <c r="MKO60" s="173"/>
      <c r="MKP60" s="173"/>
      <c r="MKQ60" s="170"/>
      <c r="MKR60" s="174"/>
      <c r="MKS60" s="175"/>
      <c r="MKT60" s="170"/>
      <c r="MKU60" s="176"/>
      <c r="MKV60" s="177"/>
      <c r="MKW60" s="178"/>
      <c r="MKX60" s="169"/>
      <c r="MKY60" s="170"/>
      <c r="MKZ60" s="171"/>
      <c r="MLA60" s="172"/>
      <c r="MLB60" s="170"/>
      <c r="MLC60" s="173"/>
      <c r="MLD60" s="173"/>
      <c r="MLE60" s="170"/>
      <c r="MLF60" s="174"/>
      <c r="MLG60" s="175"/>
      <c r="MLH60" s="170"/>
      <c r="MLI60" s="176"/>
      <c r="MLJ60" s="177"/>
      <c r="MLK60" s="178"/>
      <c r="MLL60" s="169"/>
      <c r="MLM60" s="170"/>
      <c r="MLN60" s="171"/>
      <c r="MLO60" s="172"/>
      <c r="MLP60" s="170"/>
      <c r="MLQ60" s="173"/>
      <c r="MLR60" s="173"/>
      <c r="MLS60" s="170"/>
      <c r="MLT60" s="174"/>
      <c r="MLU60" s="175"/>
      <c r="MLV60" s="170"/>
      <c r="MLW60" s="176"/>
      <c r="MLX60" s="177"/>
      <c r="MLY60" s="178"/>
      <c r="MLZ60" s="169"/>
      <c r="MMA60" s="170"/>
      <c r="MMB60" s="171"/>
      <c r="MMC60" s="172"/>
      <c r="MMD60" s="170"/>
      <c r="MME60" s="173"/>
      <c r="MMF60" s="173"/>
      <c r="MMG60" s="170"/>
      <c r="MMH60" s="174"/>
      <c r="MMI60" s="175"/>
      <c r="MMJ60" s="170"/>
      <c r="MMK60" s="176"/>
      <c r="MML60" s="177"/>
      <c r="MMM60" s="178"/>
      <c r="MMN60" s="169"/>
      <c r="MMO60" s="170"/>
      <c r="MMP60" s="171"/>
      <c r="MMQ60" s="172"/>
      <c r="MMR60" s="170"/>
      <c r="MMS60" s="173"/>
      <c r="MMT60" s="173"/>
      <c r="MMU60" s="170"/>
      <c r="MMV60" s="174"/>
      <c r="MMW60" s="175"/>
      <c r="MMX60" s="170"/>
      <c r="MMY60" s="176"/>
      <c r="MMZ60" s="177"/>
      <c r="MNA60" s="178"/>
      <c r="MNB60" s="169"/>
      <c r="MNC60" s="170"/>
      <c r="MND60" s="171"/>
      <c r="MNE60" s="172"/>
      <c r="MNF60" s="170"/>
      <c r="MNG60" s="173"/>
      <c r="MNH60" s="173"/>
      <c r="MNI60" s="170"/>
      <c r="MNJ60" s="174"/>
      <c r="MNK60" s="175"/>
      <c r="MNL60" s="170"/>
      <c r="MNM60" s="176"/>
      <c r="MNN60" s="177"/>
      <c r="MNO60" s="178"/>
      <c r="MNP60" s="169"/>
      <c r="MNQ60" s="170"/>
      <c r="MNR60" s="171"/>
      <c r="MNS60" s="172"/>
      <c r="MNT60" s="170"/>
      <c r="MNU60" s="173"/>
      <c r="MNV60" s="173"/>
      <c r="MNW60" s="170"/>
      <c r="MNX60" s="174"/>
      <c r="MNY60" s="175"/>
      <c r="MNZ60" s="170"/>
      <c r="MOA60" s="176"/>
      <c r="MOB60" s="177"/>
      <c r="MOC60" s="178"/>
      <c r="MOD60" s="169"/>
      <c r="MOE60" s="170"/>
      <c r="MOF60" s="171"/>
      <c r="MOG60" s="172"/>
      <c r="MOH60" s="170"/>
      <c r="MOI60" s="173"/>
      <c r="MOJ60" s="173"/>
      <c r="MOK60" s="170"/>
      <c r="MOL60" s="174"/>
      <c r="MOM60" s="175"/>
      <c r="MON60" s="170"/>
      <c r="MOO60" s="176"/>
      <c r="MOP60" s="177"/>
      <c r="MOQ60" s="178"/>
      <c r="MOR60" s="169"/>
      <c r="MOS60" s="170"/>
      <c r="MOT60" s="171"/>
      <c r="MOU60" s="172"/>
      <c r="MOV60" s="170"/>
      <c r="MOW60" s="173"/>
      <c r="MOX60" s="173"/>
      <c r="MOY60" s="170"/>
      <c r="MOZ60" s="174"/>
      <c r="MPA60" s="175"/>
      <c r="MPB60" s="170"/>
      <c r="MPC60" s="176"/>
      <c r="MPD60" s="177"/>
      <c r="MPE60" s="178"/>
      <c r="MPF60" s="169"/>
      <c r="MPG60" s="170"/>
      <c r="MPH60" s="171"/>
      <c r="MPI60" s="172"/>
      <c r="MPJ60" s="170"/>
      <c r="MPK60" s="173"/>
      <c r="MPL60" s="173"/>
      <c r="MPM60" s="170"/>
      <c r="MPN60" s="174"/>
      <c r="MPO60" s="175"/>
      <c r="MPP60" s="170"/>
      <c r="MPQ60" s="176"/>
      <c r="MPR60" s="177"/>
      <c r="MPS60" s="178"/>
      <c r="MPT60" s="169"/>
      <c r="MPU60" s="170"/>
      <c r="MPV60" s="171"/>
      <c r="MPW60" s="172"/>
      <c r="MPX60" s="170"/>
      <c r="MPY60" s="173"/>
      <c r="MPZ60" s="173"/>
      <c r="MQA60" s="170"/>
      <c r="MQB60" s="174"/>
      <c r="MQC60" s="175"/>
      <c r="MQD60" s="170"/>
      <c r="MQE60" s="176"/>
      <c r="MQF60" s="177"/>
      <c r="MQG60" s="178"/>
      <c r="MQH60" s="169"/>
      <c r="MQI60" s="170"/>
      <c r="MQJ60" s="171"/>
      <c r="MQK60" s="172"/>
      <c r="MQL60" s="170"/>
      <c r="MQM60" s="173"/>
      <c r="MQN60" s="173"/>
      <c r="MQO60" s="170"/>
      <c r="MQP60" s="174"/>
      <c r="MQQ60" s="175"/>
      <c r="MQR60" s="170"/>
      <c r="MQS60" s="176"/>
      <c r="MQT60" s="177"/>
      <c r="MQU60" s="178"/>
      <c r="MQV60" s="169"/>
      <c r="MQW60" s="170"/>
      <c r="MQX60" s="171"/>
      <c r="MQY60" s="172"/>
      <c r="MQZ60" s="170"/>
      <c r="MRA60" s="173"/>
      <c r="MRB60" s="173"/>
      <c r="MRC60" s="170"/>
      <c r="MRD60" s="174"/>
      <c r="MRE60" s="175"/>
      <c r="MRF60" s="170"/>
      <c r="MRG60" s="176"/>
      <c r="MRH60" s="177"/>
      <c r="MRI60" s="178"/>
      <c r="MRJ60" s="169"/>
      <c r="MRK60" s="170"/>
      <c r="MRL60" s="171"/>
      <c r="MRM60" s="172"/>
      <c r="MRN60" s="170"/>
      <c r="MRO60" s="173"/>
      <c r="MRP60" s="173"/>
      <c r="MRQ60" s="170"/>
      <c r="MRR60" s="174"/>
      <c r="MRS60" s="175"/>
      <c r="MRT60" s="170"/>
      <c r="MRU60" s="176"/>
      <c r="MRV60" s="177"/>
      <c r="MRW60" s="178"/>
      <c r="MRX60" s="169"/>
      <c r="MRY60" s="170"/>
      <c r="MRZ60" s="171"/>
      <c r="MSA60" s="172"/>
      <c r="MSB60" s="170"/>
      <c r="MSC60" s="173"/>
      <c r="MSD60" s="173"/>
      <c r="MSE60" s="170"/>
      <c r="MSF60" s="174"/>
      <c r="MSG60" s="175"/>
      <c r="MSH60" s="170"/>
      <c r="MSI60" s="176"/>
      <c r="MSJ60" s="177"/>
      <c r="MSK60" s="178"/>
      <c r="MSL60" s="169"/>
      <c r="MSM60" s="170"/>
      <c r="MSN60" s="171"/>
      <c r="MSO60" s="172"/>
      <c r="MSP60" s="170"/>
      <c r="MSQ60" s="173"/>
      <c r="MSR60" s="173"/>
      <c r="MSS60" s="170"/>
      <c r="MST60" s="174"/>
      <c r="MSU60" s="175"/>
      <c r="MSV60" s="170"/>
      <c r="MSW60" s="176"/>
      <c r="MSX60" s="177"/>
      <c r="MSY60" s="178"/>
      <c r="MSZ60" s="169"/>
      <c r="MTA60" s="170"/>
      <c r="MTB60" s="171"/>
      <c r="MTC60" s="172"/>
      <c r="MTD60" s="170"/>
      <c r="MTE60" s="173"/>
      <c r="MTF60" s="173"/>
      <c r="MTG60" s="170"/>
      <c r="MTH60" s="174"/>
      <c r="MTI60" s="175"/>
      <c r="MTJ60" s="170"/>
      <c r="MTK60" s="176"/>
      <c r="MTL60" s="177"/>
      <c r="MTM60" s="178"/>
      <c r="MTN60" s="169"/>
      <c r="MTO60" s="170"/>
      <c r="MTP60" s="171"/>
      <c r="MTQ60" s="172"/>
      <c r="MTR60" s="170"/>
      <c r="MTS60" s="173"/>
      <c r="MTT60" s="173"/>
      <c r="MTU60" s="170"/>
      <c r="MTV60" s="174"/>
      <c r="MTW60" s="175"/>
      <c r="MTX60" s="170"/>
      <c r="MTY60" s="176"/>
      <c r="MTZ60" s="177"/>
      <c r="MUA60" s="178"/>
      <c r="MUB60" s="169"/>
      <c r="MUC60" s="170"/>
      <c r="MUD60" s="171"/>
      <c r="MUE60" s="172"/>
      <c r="MUF60" s="170"/>
      <c r="MUG60" s="173"/>
      <c r="MUH60" s="173"/>
      <c r="MUI60" s="170"/>
      <c r="MUJ60" s="174"/>
      <c r="MUK60" s="175"/>
      <c r="MUL60" s="170"/>
      <c r="MUM60" s="176"/>
      <c r="MUN60" s="177"/>
      <c r="MUO60" s="178"/>
      <c r="MUP60" s="169"/>
      <c r="MUQ60" s="170"/>
      <c r="MUR60" s="171"/>
      <c r="MUS60" s="172"/>
      <c r="MUT60" s="170"/>
      <c r="MUU60" s="173"/>
      <c r="MUV60" s="173"/>
      <c r="MUW60" s="170"/>
      <c r="MUX60" s="174"/>
      <c r="MUY60" s="175"/>
      <c r="MUZ60" s="170"/>
      <c r="MVA60" s="176"/>
      <c r="MVB60" s="177"/>
      <c r="MVC60" s="178"/>
      <c r="MVD60" s="169"/>
      <c r="MVE60" s="170"/>
      <c r="MVF60" s="171"/>
      <c r="MVG60" s="172"/>
      <c r="MVH60" s="170"/>
      <c r="MVI60" s="173"/>
      <c r="MVJ60" s="173"/>
      <c r="MVK60" s="170"/>
      <c r="MVL60" s="174"/>
      <c r="MVM60" s="175"/>
      <c r="MVN60" s="170"/>
      <c r="MVO60" s="176"/>
      <c r="MVP60" s="177"/>
      <c r="MVQ60" s="178"/>
      <c r="MVR60" s="169"/>
      <c r="MVS60" s="170"/>
      <c r="MVT60" s="171"/>
      <c r="MVU60" s="172"/>
      <c r="MVV60" s="170"/>
      <c r="MVW60" s="173"/>
      <c r="MVX60" s="173"/>
      <c r="MVY60" s="170"/>
      <c r="MVZ60" s="174"/>
      <c r="MWA60" s="175"/>
      <c r="MWB60" s="170"/>
      <c r="MWC60" s="176"/>
      <c r="MWD60" s="177"/>
      <c r="MWE60" s="178"/>
      <c r="MWF60" s="169"/>
      <c r="MWG60" s="170"/>
      <c r="MWH60" s="171"/>
      <c r="MWI60" s="172"/>
      <c r="MWJ60" s="170"/>
      <c r="MWK60" s="173"/>
      <c r="MWL60" s="173"/>
      <c r="MWM60" s="170"/>
      <c r="MWN60" s="174"/>
      <c r="MWO60" s="175"/>
      <c r="MWP60" s="170"/>
      <c r="MWQ60" s="176"/>
      <c r="MWR60" s="177"/>
      <c r="MWS60" s="178"/>
      <c r="MWT60" s="169"/>
      <c r="MWU60" s="170"/>
      <c r="MWV60" s="171"/>
      <c r="MWW60" s="172"/>
      <c r="MWX60" s="170"/>
      <c r="MWY60" s="173"/>
      <c r="MWZ60" s="173"/>
      <c r="MXA60" s="170"/>
      <c r="MXB60" s="174"/>
      <c r="MXC60" s="175"/>
      <c r="MXD60" s="170"/>
      <c r="MXE60" s="176"/>
      <c r="MXF60" s="177"/>
      <c r="MXG60" s="178"/>
      <c r="MXH60" s="169"/>
      <c r="MXI60" s="170"/>
      <c r="MXJ60" s="171"/>
      <c r="MXK60" s="172"/>
      <c r="MXL60" s="170"/>
      <c r="MXM60" s="173"/>
      <c r="MXN60" s="173"/>
      <c r="MXO60" s="170"/>
      <c r="MXP60" s="174"/>
      <c r="MXQ60" s="175"/>
      <c r="MXR60" s="170"/>
      <c r="MXS60" s="176"/>
      <c r="MXT60" s="177"/>
      <c r="MXU60" s="178"/>
      <c r="MXV60" s="169"/>
      <c r="MXW60" s="170"/>
      <c r="MXX60" s="171"/>
      <c r="MXY60" s="172"/>
      <c r="MXZ60" s="170"/>
      <c r="MYA60" s="173"/>
      <c r="MYB60" s="173"/>
      <c r="MYC60" s="170"/>
      <c r="MYD60" s="174"/>
      <c r="MYE60" s="175"/>
      <c r="MYF60" s="170"/>
      <c r="MYG60" s="176"/>
      <c r="MYH60" s="177"/>
      <c r="MYI60" s="178"/>
      <c r="MYJ60" s="169"/>
      <c r="MYK60" s="170"/>
      <c r="MYL60" s="171"/>
      <c r="MYM60" s="172"/>
      <c r="MYN60" s="170"/>
      <c r="MYO60" s="173"/>
      <c r="MYP60" s="173"/>
      <c r="MYQ60" s="170"/>
      <c r="MYR60" s="174"/>
      <c r="MYS60" s="175"/>
      <c r="MYT60" s="170"/>
      <c r="MYU60" s="176"/>
      <c r="MYV60" s="177"/>
      <c r="MYW60" s="178"/>
      <c r="MYX60" s="169"/>
      <c r="MYY60" s="170"/>
      <c r="MYZ60" s="171"/>
      <c r="MZA60" s="172"/>
      <c r="MZB60" s="170"/>
      <c r="MZC60" s="173"/>
      <c r="MZD60" s="173"/>
      <c r="MZE60" s="170"/>
      <c r="MZF60" s="174"/>
      <c r="MZG60" s="175"/>
      <c r="MZH60" s="170"/>
      <c r="MZI60" s="176"/>
      <c r="MZJ60" s="177"/>
      <c r="MZK60" s="178"/>
      <c r="MZL60" s="169"/>
      <c r="MZM60" s="170"/>
      <c r="MZN60" s="171"/>
      <c r="MZO60" s="172"/>
      <c r="MZP60" s="170"/>
      <c r="MZQ60" s="173"/>
      <c r="MZR60" s="173"/>
      <c r="MZS60" s="170"/>
      <c r="MZT60" s="174"/>
      <c r="MZU60" s="175"/>
      <c r="MZV60" s="170"/>
      <c r="MZW60" s="176"/>
      <c r="MZX60" s="177"/>
      <c r="MZY60" s="178"/>
      <c r="MZZ60" s="169"/>
      <c r="NAA60" s="170"/>
      <c r="NAB60" s="171"/>
      <c r="NAC60" s="172"/>
      <c r="NAD60" s="170"/>
      <c r="NAE60" s="173"/>
      <c r="NAF60" s="173"/>
      <c r="NAG60" s="170"/>
      <c r="NAH60" s="174"/>
      <c r="NAI60" s="175"/>
      <c r="NAJ60" s="170"/>
      <c r="NAK60" s="176"/>
      <c r="NAL60" s="177"/>
      <c r="NAM60" s="178"/>
      <c r="NAN60" s="169"/>
      <c r="NAO60" s="170"/>
      <c r="NAP60" s="171"/>
      <c r="NAQ60" s="172"/>
      <c r="NAR60" s="170"/>
      <c r="NAS60" s="173"/>
      <c r="NAT60" s="173"/>
      <c r="NAU60" s="170"/>
      <c r="NAV60" s="174"/>
      <c r="NAW60" s="175"/>
      <c r="NAX60" s="170"/>
      <c r="NAY60" s="176"/>
      <c r="NAZ60" s="177"/>
      <c r="NBA60" s="178"/>
      <c r="NBB60" s="169"/>
      <c r="NBC60" s="170"/>
      <c r="NBD60" s="171"/>
      <c r="NBE60" s="172"/>
      <c r="NBF60" s="170"/>
      <c r="NBG60" s="173"/>
      <c r="NBH60" s="173"/>
      <c r="NBI60" s="170"/>
      <c r="NBJ60" s="174"/>
      <c r="NBK60" s="175"/>
      <c r="NBL60" s="170"/>
      <c r="NBM60" s="176"/>
      <c r="NBN60" s="177"/>
      <c r="NBO60" s="178"/>
      <c r="NBP60" s="169"/>
      <c r="NBQ60" s="170"/>
      <c r="NBR60" s="171"/>
      <c r="NBS60" s="172"/>
      <c r="NBT60" s="170"/>
      <c r="NBU60" s="173"/>
      <c r="NBV60" s="173"/>
      <c r="NBW60" s="170"/>
      <c r="NBX60" s="174"/>
      <c r="NBY60" s="175"/>
      <c r="NBZ60" s="170"/>
      <c r="NCA60" s="176"/>
      <c r="NCB60" s="177"/>
      <c r="NCC60" s="178"/>
      <c r="NCD60" s="169"/>
      <c r="NCE60" s="170"/>
      <c r="NCF60" s="171"/>
      <c r="NCG60" s="172"/>
      <c r="NCH60" s="170"/>
      <c r="NCI60" s="173"/>
      <c r="NCJ60" s="173"/>
      <c r="NCK60" s="170"/>
      <c r="NCL60" s="174"/>
      <c r="NCM60" s="175"/>
      <c r="NCN60" s="170"/>
      <c r="NCO60" s="176"/>
      <c r="NCP60" s="177"/>
      <c r="NCQ60" s="178"/>
      <c r="NCR60" s="169"/>
      <c r="NCS60" s="170"/>
      <c r="NCT60" s="171"/>
      <c r="NCU60" s="172"/>
      <c r="NCV60" s="170"/>
      <c r="NCW60" s="173"/>
      <c r="NCX60" s="173"/>
      <c r="NCY60" s="170"/>
      <c r="NCZ60" s="174"/>
      <c r="NDA60" s="175"/>
      <c r="NDB60" s="170"/>
      <c r="NDC60" s="176"/>
      <c r="NDD60" s="177"/>
      <c r="NDE60" s="178"/>
      <c r="NDF60" s="169"/>
      <c r="NDG60" s="170"/>
      <c r="NDH60" s="171"/>
      <c r="NDI60" s="172"/>
      <c r="NDJ60" s="170"/>
      <c r="NDK60" s="173"/>
      <c r="NDL60" s="173"/>
      <c r="NDM60" s="170"/>
      <c r="NDN60" s="174"/>
      <c r="NDO60" s="175"/>
      <c r="NDP60" s="170"/>
      <c r="NDQ60" s="176"/>
      <c r="NDR60" s="177"/>
      <c r="NDS60" s="178"/>
      <c r="NDT60" s="169"/>
      <c r="NDU60" s="170"/>
      <c r="NDV60" s="171"/>
      <c r="NDW60" s="172"/>
      <c r="NDX60" s="170"/>
      <c r="NDY60" s="173"/>
      <c r="NDZ60" s="173"/>
      <c r="NEA60" s="170"/>
      <c r="NEB60" s="174"/>
      <c r="NEC60" s="175"/>
      <c r="NED60" s="170"/>
      <c r="NEE60" s="176"/>
      <c r="NEF60" s="177"/>
      <c r="NEG60" s="178"/>
      <c r="NEH60" s="169"/>
      <c r="NEI60" s="170"/>
      <c r="NEJ60" s="171"/>
      <c r="NEK60" s="172"/>
      <c r="NEL60" s="170"/>
      <c r="NEM60" s="173"/>
      <c r="NEN60" s="173"/>
      <c r="NEO60" s="170"/>
      <c r="NEP60" s="174"/>
      <c r="NEQ60" s="175"/>
      <c r="NER60" s="170"/>
      <c r="NES60" s="176"/>
      <c r="NET60" s="177"/>
      <c r="NEU60" s="178"/>
      <c r="NEV60" s="169"/>
      <c r="NEW60" s="170"/>
      <c r="NEX60" s="171"/>
      <c r="NEY60" s="172"/>
      <c r="NEZ60" s="170"/>
      <c r="NFA60" s="173"/>
      <c r="NFB60" s="173"/>
      <c r="NFC60" s="170"/>
      <c r="NFD60" s="174"/>
      <c r="NFE60" s="175"/>
      <c r="NFF60" s="170"/>
      <c r="NFG60" s="176"/>
      <c r="NFH60" s="177"/>
      <c r="NFI60" s="178"/>
      <c r="NFJ60" s="169"/>
      <c r="NFK60" s="170"/>
      <c r="NFL60" s="171"/>
      <c r="NFM60" s="172"/>
      <c r="NFN60" s="170"/>
      <c r="NFO60" s="173"/>
      <c r="NFP60" s="173"/>
      <c r="NFQ60" s="170"/>
      <c r="NFR60" s="174"/>
      <c r="NFS60" s="175"/>
      <c r="NFT60" s="170"/>
      <c r="NFU60" s="176"/>
      <c r="NFV60" s="177"/>
      <c r="NFW60" s="178"/>
      <c r="NFX60" s="169"/>
      <c r="NFY60" s="170"/>
      <c r="NFZ60" s="171"/>
      <c r="NGA60" s="172"/>
      <c r="NGB60" s="170"/>
      <c r="NGC60" s="173"/>
      <c r="NGD60" s="173"/>
      <c r="NGE60" s="170"/>
      <c r="NGF60" s="174"/>
      <c r="NGG60" s="175"/>
      <c r="NGH60" s="170"/>
      <c r="NGI60" s="176"/>
      <c r="NGJ60" s="177"/>
      <c r="NGK60" s="178"/>
      <c r="NGL60" s="169"/>
      <c r="NGM60" s="170"/>
      <c r="NGN60" s="171"/>
      <c r="NGO60" s="172"/>
      <c r="NGP60" s="170"/>
      <c r="NGQ60" s="173"/>
      <c r="NGR60" s="173"/>
      <c r="NGS60" s="170"/>
      <c r="NGT60" s="174"/>
      <c r="NGU60" s="175"/>
      <c r="NGV60" s="170"/>
      <c r="NGW60" s="176"/>
      <c r="NGX60" s="177"/>
      <c r="NGY60" s="178"/>
      <c r="NGZ60" s="169"/>
      <c r="NHA60" s="170"/>
      <c r="NHB60" s="171"/>
      <c r="NHC60" s="172"/>
      <c r="NHD60" s="170"/>
      <c r="NHE60" s="173"/>
      <c r="NHF60" s="173"/>
      <c r="NHG60" s="170"/>
      <c r="NHH60" s="174"/>
      <c r="NHI60" s="175"/>
      <c r="NHJ60" s="170"/>
      <c r="NHK60" s="176"/>
      <c r="NHL60" s="177"/>
      <c r="NHM60" s="178"/>
      <c r="NHN60" s="169"/>
      <c r="NHO60" s="170"/>
      <c r="NHP60" s="171"/>
      <c r="NHQ60" s="172"/>
      <c r="NHR60" s="170"/>
      <c r="NHS60" s="173"/>
      <c r="NHT60" s="173"/>
      <c r="NHU60" s="170"/>
      <c r="NHV60" s="174"/>
      <c r="NHW60" s="175"/>
      <c r="NHX60" s="170"/>
      <c r="NHY60" s="176"/>
      <c r="NHZ60" s="177"/>
      <c r="NIA60" s="178"/>
      <c r="NIB60" s="169"/>
      <c r="NIC60" s="170"/>
      <c r="NID60" s="171"/>
      <c r="NIE60" s="172"/>
      <c r="NIF60" s="170"/>
      <c r="NIG60" s="173"/>
      <c r="NIH60" s="173"/>
      <c r="NII60" s="170"/>
      <c r="NIJ60" s="174"/>
      <c r="NIK60" s="175"/>
      <c r="NIL60" s="170"/>
      <c r="NIM60" s="176"/>
      <c r="NIN60" s="177"/>
      <c r="NIO60" s="178"/>
      <c r="NIP60" s="169"/>
      <c r="NIQ60" s="170"/>
      <c r="NIR60" s="171"/>
      <c r="NIS60" s="172"/>
      <c r="NIT60" s="170"/>
      <c r="NIU60" s="173"/>
      <c r="NIV60" s="173"/>
      <c r="NIW60" s="170"/>
      <c r="NIX60" s="174"/>
      <c r="NIY60" s="175"/>
      <c r="NIZ60" s="170"/>
      <c r="NJA60" s="176"/>
      <c r="NJB60" s="177"/>
      <c r="NJC60" s="178"/>
      <c r="NJD60" s="169"/>
      <c r="NJE60" s="170"/>
      <c r="NJF60" s="171"/>
      <c r="NJG60" s="172"/>
      <c r="NJH60" s="170"/>
      <c r="NJI60" s="173"/>
      <c r="NJJ60" s="173"/>
      <c r="NJK60" s="170"/>
      <c r="NJL60" s="174"/>
      <c r="NJM60" s="175"/>
      <c r="NJN60" s="170"/>
      <c r="NJO60" s="176"/>
      <c r="NJP60" s="177"/>
      <c r="NJQ60" s="178"/>
      <c r="NJR60" s="169"/>
      <c r="NJS60" s="170"/>
      <c r="NJT60" s="171"/>
      <c r="NJU60" s="172"/>
      <c r="NJV60" s="170"/>
      <c r="NJW60" s="173"/>
      <c r="NJX60" s="173"/>
      <c r="NJY60" s="170"/>
      <c r="NJZ60" s="174"/>
      <c r="NKA60" s="175"/>
      <c r="NKB60" s="170"/>
      <c r="NKC60" s="176"/>
      <c r="NKD60" s="177"/>
      <c r="NKE60" s="178"/>
      <c r="NKF60" s="169"/>
      <c r="NKG60" s="170"/>
      <c r="NKH60" s="171"/>
      <c r="NKI60" s="172"/>
      <c r="NKJ60" s="170"/>
      <c r="NKK60" s="173"/>
      <c r="NKL60" s="173"/>
      <c r="NKM60" s="170"/>
      <c r="NKN60" s="174"/>
      <c r="NKO60" s="175"/>
      <c r="NKP60" s="170"/>
      <c r="NKQ60" s="176"/>
      <c r="NKR60" s="177"/>
      <c r="NKS60" s="178"/>
      <c r="NKT60" s="169"/>
      <c r="NKU60" s="170"/>
      <c r="NKV60" s="171"/>
      <c r="NKW60" s="172"/>
      <c r="NKX60" s="170"/>
      <c r="NKY60" s="173"/>
      <c r="NKZ60" s="173"/>
      <c r="NLA60" s="170"/>
      <c r="NLB60" s="174"/>
      <c r="NLC60" s="175"/>
      <c r="NLD60" s="170"/>
      <c r="NLE60" s="176"/>
      <c r="NLF60" s="177"/>
      <c r="NLG60" s="178"/>
      <c r="NLH60" s="169"/>
      <c r="NLI60" s="170"/>
      <c r="NLJ60" s="171"/>
      <c r="NLK60" s="172"/>
      <c r="NLL60" s="170"/>
      <c r="NLM60" s="173"/>
      <c r="NLN60" s="173"/>
      <c r="NLO60" s="170"/>
      <c r="NLP60" s="174"/>
      <c r="NLQ60" s="175"/>
      <c r="NLR60" s="170"/>
      <c r="NLS60" s="176"/>
      <c r="NLT60" s="177"/>
      <c r="NLU60" s="178"/>
      <c r="NLV60" s="169"/>
      <c r="NLW60" s="170"/>
      <c r="NLX60" s="171"/>
      <c r="NLY60" s="172"/>
      <c r="NLZ60" s="170"/>
      <c r="NMA60" s="173"/>
      <c r="NMB60" s="173"/>
      <c r="NMC60" s="170"/>
      <c r="NMD60" s="174"/>
      <c r="NME60" s="175"/>
      <c r="NMF60" s="170"/>
      <c r="NMG60" s="176"/>
      <c r="NMH60" s="177"/>
      <c r="NMI60" s="178"/>
      <c r="NMJ60" s="169"/>
      <c r="NMK60" s="170"/>
      <c r="NML60" s="171"/>
      <c r="NMM60" s="172"/>
      <c r="NMN60" s="170"/>
      <c r="NMO60" s="173"/>
      <c r="NMP60" s="173"/>
      <c r="NMQ60" s="170"/>
      <c r="NMR60" s="174"/>
      <c r="NMS60" s="175"/>
      <c r="NMT60" s="170"/>
      <c r="NMU60" s="176"/>
      <c r="NMV60" s="177"/>
      <c r="NMW60" s="178"/>
      <c r="NMX60" s="169"/>
      <c r="NMY60" s="170"/>
      <c r="NMZ60" s="171"/>
      <c r="NNA60" s="172"/>
      <c r="NNB60" s="170"/>
      <c r="NNC60" s="173"/>
      <c r="NND60" s="173"/>
      <c r="NNE60" s="170"/>
      <c r="NNF60" s="174"/>
      <c r="NNG60" s="175"/>
      <c r="NNH60" s="170"/>
      <c r="NNI60" s="176"/>
      <c r="NNJ60" s="177"/>
      <c r="NNK60" s="178"/>
      <c r="NNL60" s="169"/>
      <c r="NNM60" s="170"/>
      <c r="NNN60" s="171"/>
      <c r="NNO60" s="172"/>
      <c r="NNP60" s="170"/>
      <c r="NNQ60" s="173"/>
      <c r="NNR60" s="173"/>
      <c r="NNS60" s="170"/>
      <c r="NNT60" s="174"/>
      <c r="NNU60" s="175"/>
      <c r="NNV60" s="170"/>
      <c r="NNW60" s="176"/>
      <c r="NNX60" s="177"/>
      <c r="NNY60" s="178"/>
      <c r="NNZ60" s="169"/>
      <c r="NOA60" s="170"/>
      <c r="NOB60" s="171"/>
      <c r="NOC60" s="172"/>
      <c r="NOD60" s="170"/>
      <c r="NOE60" s="173"/>
      <c r="NOF60" s="173"/>
      <c r="NOG60" s="170"/>
      <c r="NOH60" s="174"/>
      <c r="NOI60" s="175"/>
      <c r="NOJ60" s="170"/>
      <c r="NOK60" s="176"/>
      <c r="NOL60" s="177"/>
      <c r="NOM60" s="178"/>
      <c r="NON60" s="169"/>
      <c r="NOO60" s="170"/>
      <c r="NOP60" s="171"/>
      <c r="NOQ60" s="172"/>
      <c r="NOR60" s="170"/>
      <c r="NOS60" s="173"/>
      <c r="NOT60" s="173"/>
      <c r="NOU60" s="170"/>
      <c r="NOV60" s="174"/>
      <c r="NOW60" s="175"/>
      <c r="NOX60" s="170"/>
      <c r="NOY60" s="176"/>
      <c r="NOZ60" s="177"/>
      <c r="NPA60" s="178"/>
      <c r="NPB60" s="169"/>
      <c r="NPC60" s="170"/>
      <c r="NPD60" s="171"/>
      <c r="NPE60" s="172"/>
      <c r="NPF60" s="170"/>
      <c r="NPG60" s="173"/>
      <c r="NPH60" s="173"/>
      <c r="NPI60" s="170"/>
      <c r="NPJ60" s="174"/>
      <c r="NPK60" s="175"/>
      <c r="NPL60" s="170"/>
      <c r="NPM60" s="176"/>
      <c r="NPN60" s="177"/>
      <c r="NPO60" s="178"/>
      <c r="NPP60" s="169"/>
      <c r="NPQ60" s="170"/>
      <c r="NPR60" s="171"/>
      <c r="NPS60" s="172"/>
      <c r="NPT60" s="170"/>
      <c r="NPU60" s="173"/>
      <c r="NPV60" s="173"/>
      <c r="NPW60" s="170"/>
      <c r="NPX60" s="174"/>
      <c r="NPY60" s="175"/>
      <c r="NPZ60" s="170"/>
      <c r="NQA60" s="176"/>
      <c r="NQB60" s="177"/>
      <c r="NQC60" s="178"/>
      <c r="NQD60" s="169"/>
      <c r="NQE60" s="170"/>
      <c r="NQF60" s="171"/>
      <c r="NQG60" s="172"/>
      <c r="NQH60" s="170"/>
      <c r="NQI60" s="173"/>
      <c r="NQJ60" s="173"/>
      <c r="NQK60" s="170"/>
      <c r="NQL60" s="174"/>
      <c r="NQM60" s="175"/>
      <c r="NQN60" s="170"/>
      <c r="NQO60" s="176"/>
      <c r="NQP60" s="177"/>
      <c r="NQQ60" s="178"/>
      <c r="NQR60" s="169"/>
      <c r="NQS60" s="170"/>
      <c r="NQT60" s="171"/>
      <c r="NQU60" s="172"/>
      <c r="NQV60" s="170"/>
      <c r="NQW60" s="173"/>
      <c r="NQX60" s="173"/>
      <c r="NQY60" s="170"/>
      <c r="NQZ60" s="174"/>
      <c r="NRA60" s="175"/>
      <c r="NRB60" s="170"/>
      <c r="NRC60" s="176"/>
      <c r="NRD60" s="177"/>
      <c r="NRE60" s="178"/>
      <c r="NRF60" s="169"/>
      <c r="NRG60" s="170"/>
      <c r="NRH60" s="171"/>
      <c r="NRI60" s="172"/>
      <c r="NRJ60" s="170"/>
      <c r="NRK60" s="173"/>
      <c r="NRL60" s="173"/>
      <c r="NRM60" s="170"/>
      <c r="NRN60" s="174"/>
      <c r="NRO60" s="175"/>
      <c r="NRP60" s="170"/>
      <c r="NRQ60" s="176"/>
      <c r="NRR60" s="177"/>
      <c r="NRS60" s="178"/>
      <c r="NRT60" s="169"/>
      <c r="NRU60" s="170"/>
      <c r="NRV60" s="171"/>
      <c r="NRW60" s="172"/>
      <c r="NRX60" s="170"/>
      <c r="NRY60" s="173"/>
      <c r="NRZ60" s="173"/>
      <c r="NSA60" s="170"/>
      <c r="NSB60" s="174"/>
      <c r="NSC60" s="175"/>
      <c r="NSD60" s="170"/>
      <c r="NSE60" s="176"/>
      <c r="NSF60" s="177"/>
      <c r="NSG60" s="178"/>
      <c r="NSH60" s="169"/>
      <c r="NSI60" s="170"/>
      <c r="NSJ60" s="171"/>
      <c r="NSK60" s="172"/>
      <c r="NSL60" s="170"/>
      <c r="NSM60" s="173"/>
      <c r="NSN60" s="173"/>
      <c r="NSO60" s="170"/>
      <c r="NSP60" s="174"/>
      <c r="NSQ60" s="175"/>
      <c r="NSR60" s="170"/>
      <c r="NSS60" s="176"/>
      <c r="NST60" s="177"/>
      <c r="NSU60" s="178"/>
      <c r="NSV60" s="169"/>
      <c r="NSW60" s="170"/>
      <c r="NSX60" s="171"/>
      <c r="NSY60" s="172"/>
      <c r="NSZ60" s="170"/>
      <c r="NTA60" s="173"/>
      <c r="NTB60" s="173"/>
      <c r="NTC60" s="170"/>
      <c r="NTD60" s="174"/>
      <c r="NTE60" s="175"/>
      <c r="NTF60" s="170"/>
      <c r="NTG60" s="176"/>
      <c r="NTH60" s="177"/>
      <c r="NTI60" s="178"/>
      <c r="NTJ60" s="169"/>
      <c r="NTK60" s="170"/>
      <c r="NTL60" s="171"/>
      <c r="NTM60" s="172"/>
      <c r="NTN60" s="170"/>
      <c r="NTO60" s="173"/>
      <c r="NTP60" s="173"/>
      <c r="NTQ60" s="170"/>
      <c r="NTR60" s="174"/>
      <c r="NTS60" s="175"/>
      <c r="NTT60" s="170"/>
      <c r="NTU60" s="176"/>
      <c r="NTV60" s="177"/>
      <c r="NTW60" s="178"/>
      <c r="NTX60" s="169"/>
      <c r="NTY60" s="170"/>
      <c r="NTZ60" s="171"/>
      <c r="NUA60" s="172"/>
      <c r="NUB60" s="170"/>
      <c r="NUC60" s="173"/>
      <c r="NUD60" s="173"/>
      <c r="NUE60" s="170"/>
      <c r="NUF60" s="174"/>
      <c r="NUG60" s="175"/>
      <c r="NUH60" s="170"/>
      <c r="NUI60" s="176"/>
      <c r="NUJ60" s="177"/>
      <c r="NUK60" s="178"/>
      <c r="NUL60" s="169"/>
      <c r="NUM60" s="170"/>
      <c r="NUN60" s="171"/>
      <c r="NUO60" s="172"/>
      <c r="NUP60" s="170"/>
      <c r="NUQ60" s="173"/>
      <c r="NUR60" s="173"/>
      <c r="NUS60" s="170"/>
      <c r="NUT60" s="174"/>
      <c r="NUU60" s="175"/>
      <c r="NUV60" s="170"/>
      <c r="NUW60" s="176"/>
      <c r="NUX60" s="177"/>
      <c r="NUY60" s="178"/>
      <c r="NUZ60" s="169"/>
      <c r="NVA60" s="170"/>
      <c r="NVB60" s="171"/>
      <c r="NVC60" s="172"/>
      <c r="NVD60" s="170"/>
      <c r="NVE60" s="173"/>
      <c r="NVF60" s="173"/>
      <c r="NVG60" s="170"/>
      <c r="NVH60" s="174"/>
      <c r="NVI60" s="175"/>
      <c r="NVJ60" s="170"/>
      <c r="NVK60" s="176"/>
      <c r="NVL60" s="177"/>
      <c r="NVM60" s="178"/>
      <c r="NVN60" s="169"/>
      <c r="NVO60" s="170"/>
      <c r="NVP60" s="171"/>
      <c r="NVQ60" s="172"/>
      <c r="NVR60" s="170"/>
      <c r="NVS60" s="173"/>
      <c r="NVT60" s="173"/>
      <c r="NVU60" s="170"/>
      <c r="NVV60" s="174"/>
      <c r="NVW60" s="175"/>
      <c r="NVX60" s="170"/>
      <c r="NVY60" s="176"/>
      <c r="NVZ60" s="177"/>
      <c r="NWA60" s="178"/>
      <c r="NWB60" s="169"/>
      <c r="NWC60" s="170"/>
      <c r="NWD60" s="171"/>
      <c r="NWE60" s="172"/>
      <c r="NWF60" s="170"/>
      <c r="NWG60" s="173"/>
      <c r="NWH60" s="173"/>
      <c r="NWI60" s="170"/>
      <c r="NWJ60" s="174"/>
      <c r="NWK60" s="175"/>
      <c r="NWL60" s="170"/>
      <c r="NWM60" s="176"/>
      <c r="NWN60" s="177"/>
      <c r="NWO60" s="178"/>
      <c r="NWP60" s="169"/>
      <c r="NWQ60" s="170"/>
      <c r="NWR60" s="171"/>
      <c r="NWS60" s="172"/>
      <c r="NWT60" s="170"/>
      <c r="NWU60" s="173"/>
      <c r="NWV60" s="173"/>
      <c r="NWW60" s="170"/>
      <c r="NWX60" s="174"/>
      <c r="NWY60" s="175"/>
      <c r="NWZ60" s="170"/>
      <c r="NXA60" s="176"/>
      <c r="NXB60" s="177"/>
      <c r="NXC60" s="178"/>
      <c r="NXD60" s="169"/>
      <c r="NXE60" s="170"/>
      <c r="NXF60" s="171"/>
      <c r="NXG60" s="172"/>
      <c r="NXH60" s="170"/>
      <c r="NXI60" s="173"/>
      <c r="NXJ60" s="173"/>
      <c r="NXK60" s="170"/>
      <c r="NXL60" s="174"/>
      <c r="NXM60" s="175"/>
      <c r="NXN60" s="170"/>
      <c r="NXO60" s="176"/>
      <c r="NXP60" s="177"/>
      <c r="NXQ60" s="178"/>
      <c r="NXR60" s="169"/>
      <c r="NXS60" s="170"/>
      <c r="NXT60" s="171"/>
      <c r="NXU60" s="172"/>
      <c r="NXV60" s="170"/>
      <c r="NXW60" s="173"/>
      <c r="NXX60" s="173"/>
      <c r="NXY60" s="170"/>
      <c r="NXZ60" s="174"/>
      <c r="NYA60" s="175"/>
      <c r="NYB60" s="170"/>
      <c r="NYC60" s="176"/>
      <c r="NYD60" s="177"/>
      <c r="NYE60" s="178"/>
      <c r="NYF60" s="169"/>
      <c r="NYG60" s="170"/>
      <c r="NYH60" s="171"/>
      <c r="NYI60" s="172"/>
      <c r="NYJ60" s="170"/>
      <c r="NYK60" s="173"/>
      <c r="NYL60" s="173"/>
      <c r="NYM60" s="170"/>
      <c r="NYN60" s="174"/>
      <c r="NYO60" s="175"/>
      <c r="NYP60" s="170"/>
      <c r="NYQ60" s="176"/>
      <c r="NYR60" s="177"/>
      <c r="NYS60" s="178"/>
      <c r="NYT60" s="169"/>
      <c r="NYU60" s="170"/>
      <c r="NYV60" s="171"/>
      <c r="NYW60" s="172"/>
      <c r="NYX60" s="170"/>
      <c r="NYY60" s="173"/>
      <c r="NYZ60" s="173"/>
      <c r="NZA60" s="170"/>
      <c r="NZB60" s="174"/>
      <c r="NZC60" s="175"/>
      <c r="NZD60" s="170"/>
      <c r="NZE60" s="176"/>
      <c r="NZF60" s="177"/>
      <c r="NZG60" s="178"/>
      <c r="NZH60" s="169"/>
      <c r="NZI60" s="170"/>
      <c r="NZJ60" s="171"/>
      <c r="NZK60" s="172"/>
      <c r="NZL60" s="170"/>
      <c r="NZM60" s="173"/>
      <c r="NZN60" s="173"/>
      <c r="NZO60" s="170"/>
      <c r="NZP60" s="174"/>
      <c r="NZQ60" s="175"/>
      <c r="NZR60" s="170"/>
      <c r="NZS60" s="176"/>
      <c r="NZT60" s="177"/>
      <c r="NZU60" s="178"/>
      <c r="NZV60" s="169"/>
      <c r="NZW60" s="170"/>
      <c r="NZX60" s="171"/>
      <c r="NZY60" s="172"/>
      <c r="NZZ60" s="170"/>
      <c r="OAA60" s="173"/>
      <c r="OAB60" s="173"/>
      <c r="OAC60" s="170"/>
      <c r="OAD60" s="174"/>
      <c r="OAE60" s="175"/>
      <c r="OAF60" s="170"/>
      <c r="OAG60" s="176"/>
      <c r="OAH60" s="177"/>
      <c r="OAI60" s="178"/>
      <c r="OAJ60" s="169"/>
      <c r="OAK60" s="170"/>
      <c r="OAL60" s="171"/>
      <c r="OAM60" s="172"/>
      <c r="OAN60" s="170"/>
      <c r="OAO60" s="173"/>
      <c r="OAP60" s="173"/>
      <c r="OAQ60" s="170"/>
      <c r="OAR60" s="174"/>
      <c r="OAS60" s="175"/>
      <c r="OAT60" s="170"/>
      <c r="OAU60" s="176"/>
      <c r="OAV60" s="177"/>
      <c r="OAW60" s="178"/>
      <c r="OAX60" s="169"/>
      <c r="OAY60" s="170"/>
      <c r="OAZ60" s="171"/>
      <c r="OBA60" s="172"/>
      <c r="OBB60" s="170"/>
      <c r="OBC60" s="173"/>
      <c r="OBD60" s="173"/>
      <c r="OBE60" s="170"/>
      <c r="OBF60" s="174"/>
      <c r="OBG60" s="175"/>
      <c r="OBH60" s="170"/>
      <c r="OBI60" s="176"/>
      <c r="OBJ60" s="177"/>
      <c r="OBK60" s="178"/>
      <c r="OBL60" s="169"/>
      <c r="OBM60" s="170"/>
      <c r="OBN60" s="171"/>
      <c r="OBO60" s="172"/>
      <c r="OBP60" s="170"/>
      <c r="OBQ60" s="173"/>
      <c r="OBR60" s="173"/>
      <c r="OBS60" s="170"/>
      <c r="OBT60" s="174"/>
      <c r="OBU60" s="175"/>
      <c r="OBV60" s="170"/>
      <c r="OBW60" s="176"/>
      <c r="OBX60" s="177"/>
      <c r="OBY60" s="178"/>
      <c r="OBZ60" s="169"/>
      <c r="OCA60" s="170"/>
      <c r="OCB60" s="171"/>
      <c r="OCC60" s="172"/>
      <c r="OCD60" s="170"/>
      <c r="OCE60" s="173"/>
      <c r="OCF60" s="173"/>
      <c r="OCG60" s="170"/>
      <c r="OCH60" s="174"/>
      <c r="OCI60" s="175"/>
      <c r="OCJ60" s="170"/>
      <c r="OCK60" s="176"/>
      <c r="OCL60" s="177"/>
      <c r="OCM60" s="178"/>
      <c r="OCN60" s="169"/>
      <c r="OCO60" s="170"/>
      <c r="OCP60" s="171"/>
      <c r="OCQ60" s="172"/>
      <c r="OCR60" s="170"/>
      <c r="OCS60" s="173"/>
      <c r="OCT60" s="173"/>
      <c r="OCU60" s="170"/>
      <c r="OCV60" s="174"/>
      <c r="OCW60" s="175"/>
      <c r="OCX60" s="170"/>
      <c r="OCY60" s="176"/>
      <c r="OCZ60" s="177"/>
      <c r="ODA60" s="178"/>
      <c r="ODB60" s="169"/>
      <c r="ODC60" s="170"/>
      <c r="ODD60" s="171"/>
      <c r="ODE60" s="172"/>
      <c r="ODF60" s="170"/>
      <c r="ODG60" s="173"/>
      <c r="ODH60" s="173"/>
      <c r="ODI60" s="170"/>
      <c r="ODJ60" s="174"/>
      <c r="ODK60" s="175"/>
      <c r="ODL60" s="170"/>
      <c r="ODM60" s="176"/>
      <c r="ODN60" s="177"/>
      <c r="ODO60" s="178"/>
      <c r="ODP60" s="169"/>
      <c r="ODQ60" s="170"/>
      <c r="ODR60" s="171"/>
      <c r="ODS60" s="172"/>
      <c r="ODT60" s="170"/>
      <c r="ODU60" s="173"/>
      <c r="ODV60" s="173"/>
      <c r="ODW60" s="170"/>
      <c r="ODX60" s="174"/>
      <c r="ODY60" s="175"/>
      <c r="ODZ60" s="170"/>
      <c r="OEA60" s="176"/>
      <c r="OEB60" s="177"/>
      <c r="OEC60" s="178"/>
      <c r="OED60" s="169"/>
      <c r="OEE60" s="170"/>
      <c r="OEF60" s="171"/>
      <c r="OEG60" s="172"/>
      <c r="OEH60" s="170"/>
      <c r="OEI60" s="173"/>
      <c r="OEJ60" s="173"/>
      <c r="OEK60" s="170"/>
      <c r="OEL60" s="174"/>
      <c r="OEM60" s="175"/>
      <c r="OEN60" s="170"/>
      <c r="OEO60" s="176"/>
      <c r="OEP60" s="177"/>
      <c r="OEQ60" s="178"/>
      <c r="OER60" s="169"/>
      <c r="OES60" s="170"/>
      <c r="OET60" s="171"/>
      <c r="OEU60" s="172"/>
      <c r="OEV60" s="170"/>
      <c r="OEW60" s="173"/>
      <c r="OEX60" s="173"/>
      <c r="OEY60" s="170"/>
      <c r="OEZ60" s="174"/>
      <c r="OFA60" s="175"/>
      <c r="OFB60" s="170"/>
      <c r="OFC60" s="176"/>
      <c r="OFD60" s="177"/>
      <c r="OFE60" s="178"/>
      <c r="OFF60" s="169"/>
      <c r="OFG60" s="170"/>
      <c r="OFH60" s="171"/>
      <c r="OFI60" s="172"/>
      <c r="OFJ60" s="170"/>
      <c r="OFK60" s="173"/>
      <c r="OFL60" s="173"/>
      <c r="OFM60" s="170"/>
      <c r="OFN60" s="174"/>
      <c r="OFO60" s="175"/>
      <c r="OFP60" s="170"/>
      <c r="OFQ60" s="176"/>
      <c r="OFR60" s="177"/>
      <c r="OFS60" s="178"/>
      <c r="OFT60" s="169"/>
      <c r="OFU60" s="170"/>
      <c r="OFV60" s="171"/>
      <c r="OFW60" s="172"/>
      <c r="OFX60" s="170"/>
      <c r="OFY60" s="173"/>
      <c r="OFZ60" s="173"/>
      <c r="OGA60" s="170"/>
      <c r="OGB60" s="174"/>
      <c r="OGC60" s="175"/>
      <c r="OGD60" s="170"/>
      <c r="OGE60" s="176"/>
      <c r="OGF60" s="177"/>
      <c r="OGG60" s="178"/>
      <c r="OGH60" s="169"/>
      <c r="OGI60" s="170"/>
      <c r="OGJ60" s="171"/>
      <c r="OGK60" s="172"/>
      <c r="OGL60" s="170"/>
      <c r="OGM60" s="173"/>
      <c r="OGN60" s="173"/>
      <c r="OGO60" s="170"/>
      <c r="OGP60" s="174"/>
      <c r="OGQ60" s="175"/>
      <c r="OGR60" s="170"/>
      <c r="OGS60" s="176"/>
      <c r="OGT60" s="177"/>
      <c r="OGU60" s="178"/>
      <c r="OGV60" s="169"/>
      <c r="OGW60" s="170"/>
      <c r="OGX60" s="171"/>
      <c r="OGY60" s="172"/>
      <c r="OGZ60" s="170"/>
      <c r="OHA60" s="173"/>
      <c r="OHB60" s="173"/>
      <c r="OHC60" s="170"/>
      <c r="OHD60" s="174"/>
      <c r="OHE60" s="175"/>
      <c r="OHF60" s="170"/>
      <c r="OHG60" s="176"/>
      <c r="OHH60" s="177"/>
      <c r="OHI60" s="178"/>
      <c r="OHJ60" s="169"/>
      <c r="OHK60" s="170"/>
      <c r="OHL60" s="171"/>
      <c r="OHM60" s="172"/>
      <c r="OHN60" s="170"/>
      <c r="OHO60" s="173"/>
      <c r="OHP60" s="173"/>
      <c r="OHQ60" s="170"/>
      <c r="OHR60" s="174"/>
      <c r="OHS60" s="175"/>
      <c r="OHT60" s="170"/>
      <c r="OHU60" s="176"/>
      <c r="OHV60" s="177"/>
      <c r="OHW60" s="178"/>
      <c r="OHX60" s="169"/>
      <c r="OHY60" s="170"/>
      <c r="OHZ60" s="171"/>
      <c r="OIA60" s="172"/>
      <c r="OIB60" s="170"/>
      <c r="OIC60" s="173"/>
      <c r="OID60" s="173"/>
      <c r="OIE60" s="170"/>
      <c r="OIF60" s="174"/>
      <c r="OIG60" s="175"/>
      <c r="OIH60" s="170"/>
      <c r="OII60" s="176"/>
      <c r="OIJ60" s="177"/>
      <c r="OIK60" s="178"/>
      <c r="OIL60" s="169"/>
      <c r="OIM60" s="170"/>
      <c r="OIN60" s="171"/>
      <c r="OIO60" s="172"/>
      <c r="OIP60" s="170"/>
      <c r="OIQ60" s="173"/>
      <c r="OIR60" s="173"/>
      <c r="OIS60" s="170"/>
      <c r="OIT60" s="174"/>
      <c r="OIU60" s="175"/>
      <c r="OIV60" s="170"/>
      <c r="OIW60" s="176"/>
      <c r="OIX60" s="177"/>
      <c r="OIY60" s="178"/>
      <c r="OIZ60" s="169"/>
      <c r="OJA60" s="170"/>
      <c r="OJB60" s="171"/>
      <c r="OJC60" s="172"/>
      <c r="OJD60" s="170"/>
      <c r="OJE60" s="173"/>
      <c r="OJF60" s="173"/>
      <c r="OJG60" s="170"/>
      <c r="OJH60" s="174"/>
      <c r="OJI60" s="175"/>
      <c r="OJJ60" s="170"/>
      <c r="OJK60" s="176"/>
      <c r="OJL60" s="177"/>
      <c r="OJM60" s="178"/>
      <c r="OJN60" s="169"/>
      <c r="OJO60" s="170"/>
      <c r="OJP60" s="171"/>
      <c r="OJQ60" s="172"/>
      <c r="OJR60" s="170"/>
      <c r="OJS60" s="173"/>
      <c r="OJT60" s="173"/>
      <c r="OJU60" s="170"/>
      <c r="OJV60" s="174"/>
      <c r="OJW60" s="175"/>
      <c r="OJX60" s="170"/>
      <c r="OJY60" s="176"/>
      <c r="OJZ60" s="177"/>
      <c r="OKA60" s="178"/>
      <c r="OKB60" s="169"/>
      <c r="OKC60" s="170"/>
      <c r="OKD60" s="171"/>
      <c r="OKE60" s="172"/>
      <c r="OKF60" s="170"/>
      <c r="OKG60" s="173"/>
      <c r="OKH60" s="173"/>
      <c r="OKI60" s="170"/>
      <c r="OKJ60" s="174"/>
      <c r="OKK60" s="175"/>
      <c r="OKL60" s="170"/>
      <c r="OKM60" s="176"/>
      <c r="OKN60" s="177"/>
      <c r="OKO60" s="178"/>
      <c r="OKP60" s="169"/>
      <c r="OKQ60" s="170"/>
      <c r="OKR60" s="171"/>
      <c r="OKS60" s="172"/>
      <c r="OKT60" s="170"/>
      <c r="OKU60" s="173"/>
      <c r="OKV60" s="173"/>
      <c r="OKW60" s="170"/>
      <c r="OKX60" s="174"/>
      <c r="OKY60" s="175"/>
      <c r="OKZ60" s="170"/>
      <c r="OLA60" s="176"/>
      <c r="OLB60" s="177"/>
      <c r="OLC60" s="178"/>
      <c r="OLD60" s="169"/>
      <c r="OLE60" s="170"/>
      <c r="OLF60" s="171"/>
      <c r="OLG60" s="172"/>
      <c r="OLH60" s="170"/>
      <c r="OLI60" s="173"/>
      <c r="OLJ60" s="173"/>
      <c r="OLK60" s="170"/>
      <c r="OLL60" s="174"/>
      <c r="OLM60" s="175"/>
      <c r="OLN60" s="170"/>
      <c r="OLO60" s="176"/>
      <c r="OLP60" s="177"/>
      <c r="OLQ60" s="178"/>
      <c r="OLR60" s="169"/>
      <c r="OLS60" s="170"/>
      <c r="OLT60" s="171"/>
      <c r="OLU60" s="172"/>
      <c r="OLV60" s="170"/>
      <c r="OLW60" s="173"/>
      <c r="OLX60" s="173"/>
      <c r="OLY60" s="170"/>
      <c r="OLZ60" s="174"/>
      <c r="OMA60" s="175"/>
      <c r="OMB60" s="170"/>
      <c r="OMC60" s="176"/>
      <c r="OMD60" s="177"/>
      <c r="OME60" s="178"/>
      <c r="OMF60" s="169"/>
      <c r="OMG60" s="170"/>
      <c r="OMH60" s="171"/>
      <c r="OMI60" s="172"/>
      <c r="OMJ60" s="170"/>
      <c r="OMK60" s="173"/>
      <c r="OML60" s="173"/>
      <c r="OMM60" s="170"/>
      <c r="OMN60" s="174"/>
      <c r="OMO60" s="175"/>
      <c r="OMP60" s="170"/>
      <c r="OMQ60" s="176"/>
      <c r="OMR60" s="177"/>
      <c r="OMS60" s="178"/>
      <c r="OMT60" s="169"/>
      <c r="OMU60" s="170"/>
      <c r="OMV60" s="171"/>
      <c r="OMW60" s="172"/>
      <c r="OMX60" s="170"/>
      <c r="OMY60" s="173"/>
      <c r="OMZ60" s="173"/>
      <c r="ONA60" s="170"/>
      <c r="ONB60" s="174"/>
      <c r="ONC60" s="175"/>
      <c r="OND60" s="170"/>
      <c r="ONE60" s="176"/>
      <c r="ONF60" s="177"/>
      <c r="ONG60" s="178"/>
      <c r="ONH60" s="169"/>
      <c r="ONI60" s="170"/>
      <c r="ONJ60" s="171"/>
      <c r="ONK60" s="172"/>
      <c r="ONL60" s="170"/>
      <c r="ONM60" s="173"/>
      <c r="ONN60" s="173"/>
      <c r="ONO60" s="170"/>
      <c r="ONP60" s="174"/>
      <c r="ONQ60" s="175"/>
      <c r="ONR60" s="170"/>
      <c r="ONS60" s="176"/>
      <c r="ONT60" s="177"/>
      <c r="ONU60" s="178"/>
      <c r="ONV60" s="169"/>
      <c r="ONW60" s="170"/>
      <c r="ONX60" s="171"/>
      <c r="ONY60" s="172"/>
      <c r="ONZ60" s="170"/>
      <c r="OOA60" s="173"/>
      <c r="OOB60" s="173"/>
      <c r="OOC60" s="170"/>
      <c r="OOD60" s="174"/>
      <c r="OOE60" s="175"/>
      <c r="OOF60" s="170"/>
      <c r="OOG60" s="176"/>
      <c r="OOH60" s="177"/>
      <c r="OOI60" s="178"/>
      <c r="OOJ60" s="169"/>
      <c r="OOK60" s="170"/>
      <c r="OOL60" s="171"/>
      <c r="OOM60" s="172"/>
      <c r="OON60" s="170"/>
      <c r="OOO60" s="173"/>
      <c r="OOP60" s="173"/>
      <c r="OOQ60" s="170"/>
      <c r="OOR60" s="174"/>
      <c r="OOS60" s="175"/>
      <c r="OOT60" s="170"/>
      <c r="OOU60" s="176"/>
      <c r="OOV60" s="177"/>
      <c r="OOW60" s="178"/>
      <c r="OOX60" s="169"/>
      <c r="OOY60" s="170"/>
      <c r="OOZ60" s="171"/>
      <c r="OPA60" s="172"/>
      <c r="OPB60" s="170"/>
      <c r="OPC60" s="173"/>
      <c r="OPD60" s="173"/>
      <c r="OPE60" s="170"/>
      <c r="OPF60" s="174"/>
      <c r="OPG60" s="175"/>
      <c r="OPH60" s="170"/>
      <c r="OPI60" s="176"/>
      <c r="OPJ60" s="177"/>
      <c r="OPK60" s="178"/>
      <c r="OPL60" s="169"/>
      <c r="OPM60" s="170"/>
      <c r="OPN60" s="171"/>
      <c r="OPO60" s="172"/>
      <c r="OPP60" s="170"/>
      <c r="OPQ60" s="173"/>
      <c r="OPR60" s="173"/>
      <c r="OPS60" s="170"/>
      <c r="OPT60" s="174"/>
      <c r="OPU60" s="175"/>
      <c r="OPV60" s="170"/>
      <c r="OPW60" s="176"/>
      <c r="OPX60" s="177"/>
      <c r="OPY60" s="178"/>
      <c r="OPZ60" s="169"/>
      <c r="OQA60" s="170"/>
      <c r="OQB60" s="171"/>
      <c r="OQC60" s="172"/>
      <c r="OQD60" s="170"/>
      <c r="OQE60" s="173"/>
      <c r="OQF60" s="173"/>
      <c r="OQG60" s="170"/>
      <c r="OQH60" s="174"/>
      <c r="OQI60" s="175"/>
      <c r="OQJ60" s="170"/>
      <c r="OQK60" s="176"/>
      <c r="OQL60" s="177"/>
      <c r="OQM60" s="178"/>
      <c r="OQN60" s="169"/>
      <c r="OQO60" s="170"/>
      <c r="OQP60" s="171"/>
      <c r="OQQ60" s="172"/>
      <c r="OQR60" s="170"/>
      <c r="OQS60" s="173"/>
      <c r="OQT60" s="173"/>
      <c r="OQU60" s="170"/>
      <c r="OQV60" s="174"/>
      <c r="OQW60" s="175"/>
      <c r="OQX60" s="170"/>
      <c r="OQY60" s="176"/>
      <c r="OQZ60" s="177"/>
      <c r="ORA60" s="178"/>
      <c r="ORB60" s="169"/>
      <c r="ORC60" s="170"/>
      <c r="ORD60" s="171"/>
      <c r="ORE60" s="172"/>
      <c r="ORF60" s="170"/>
      <c r="ORG60" s="173"/>
      <c r="ORH60" s="173"/>
      <c r="ORI60" s="170"/>
      <c r="ORJ60" s="174"/>
      <c r="ORK60" s="175"/>
      <c r="ORL60" s="170"/>
      <c r="ORM60" s="176"/>
      <c r="ORN60" s="177"/>
      <c r="ORO60" s="178"/>
      <c r="ORP60" s="169"/>
      <c r="ORQ60" s="170"/>
      <c r="ORR60" s="171"/>
      <c r="ORS60" s="172"/>
      <c r="ORT60" s="170"/>
      <c r="ORU60" s="173"/>
      <c r="ORV60" s="173"/>
      <c r="ORW60" s="170"/>
      <c r="ORX60" s="174"/>
      <c r="ORY60" s="175"/>
      <c r="ORZ60" s="170"/>
      <c r="OSA60" s="176"/>
      <c r="OSB60" s="177"/>
      <c r="OSC60" s="178"/>
      <c r="OSD60" s="169"/>
      <c r="OSE60" s="170"/>
      <c r="OSF60" s="171"/>
      <c r="OSG60" s="172"/>
      <c r="OSH60" s="170"/>
      <c r="OSI60" s="173"/>
      <c r="OSJ60" s="173"/>
      <c r="OSK60" s="170"/>
      <c r="OSL60" s="174"/>
      <c r="OSM60" s="175"/>
      <c r="OSN60" s="170"/>
      <c r="OSO60" s="176"/>
      <c r="OSP60" s="177"/>
      <c r="OSQ60" s="178"/>
      <c r="OSR60" s="169"/>
      <c r="OSS60" s="170"/>
      <c r="OST60" s="171"/>
      <c r="OSU60" s="172"/>
      <c r="OSV60" s="170"/>
      <c r="OSW60" s="173"/>
      <c r="OSX60" s="173"/>
      <c r="OSY60" s="170"/>
      <c r="OSZ60" s="174"/>
      <c r="OTA60" s="175"/>
      <c r="OTB60" s="170"/>
      <c r="OTC60" s="176"/>
      <c r="OTD60" s="177"/>
      <c r="OTE60" s="178"/>
      <c r="OTF60" s="169"/>
      <c r="OTG60" s="170"/>
      <c r="OTH60" s="171"/>
      <c r="OTI60" s="172"/>
      <c r="OTJ60" s="170"/>
      <c r="OTK60" s="173"/>
      <c r="OTL60" s="173"/>
      <c r="OTM60" s="170"/>
      <c r="OTN60" s="174"/>
      <c r="OTO60" s="175"/>
      <c r="OTP60" s="170"/>
      <c r="OTQ60" s="176"/>
      <c r="OTR60" s="177"/>
      <c r="OTS60" s="178"/>
      <c r="OTT60" s="169"/>
      <c r="OTU60" s="170"/>
      <c r="OTV60" s="171"/>
      <c r="OTW60" s="172"/>
      <c r="OTX60" s="170"/>
      <c r="OTY60" s="173"/>
      <c r="OTZ60" s="173"/>
      <c r="OUA60" s="170"/>
      <c r="OUB60" s="174"/>
      <c r="OUC60" s="175"/>
      <c r="OUD60" s="170"/>
      <c r="OUE60" s="176"/>
      <c r="OUF60" s="177"/>
      <c r="OUG60" s="178"/>
      <c r="OUH60" s="169"/>
      <c r="OUI60" s="170"/>
      <c r="OUJ60" s="171"/>
      <c r="OUK60" s="172"/>
      <c r="OUL60" s="170"/>
      <c r="OUM60" s="173"/>
      <c r="OUN60" s="173"/>
      <c r="OUO60" s="170"/>
      <c r="OUP60" s="174"/>
      <c r="OUQ60" s="175"/>
      <c r="OUR60" s="170"/>
      <c r="OUS60" s="176"/>
      <c r="OUT60" s="177"/>
      <c r="OUU60" s="178"/>
      <c r="OUV60" s="169"/>
      <c r="OUW60" s="170"/>
      <c r="OUX60" s="171"/>
      <c r="OUY60" s="172"/>
      <c r="OUZ60" s="170"/>
      <c r="OVA60" s="173"/>
      <c r="OVB60" s="173"/>
      <c r="OVC60" s="170"/>
      <c r="OVD60" s="174"/>
      <c r="OVE60" s="175"/>
      <c r="OVF60" s="170"/>
      <c r="OVG60" s="176"/>
      <c r="OVH60" s="177"/>
      <c r="OVI60" s="178"/>
      <c r="OVJ60" s="169"/>
      <c r="OVK60" s="170"/>
      <c r="OVL60" s="171"/>
      <c r="OVM60" s="172"/>
      <c r="OVN60" s="170"/>
      <c r="OVO60" s="173"/>
      <c r="OVP60" s="173"/>
      <c r="OVQ60" s="170"/>
      <c r="OVR60" s="174"/>
      <c r="OVS60" s="175"/>
      <c r="OVT60" s="170"/>
      <c r="OVU60" s="176"/>
      <c r="OVV60" s="177"/>
      <c r="OVW60" s="178"/>
      <c r="OVX60" s="169"/>
      <c r="OVY60" s="170"/>
      <c r="OVZ60" s="171"/>
      <c r="OWA60" s="172"/>
      <c r="OWB60" s="170"/>
      <c r="OWC60" s="173"/>
      <c r="OWD60" s="173"/>
      <c r="OWE60" s="170"/>
      <c r="OWF60" s="174"/>
      <c r="OWG60" s="175"/>
      <c r="OWH60" s="170"/>
      <c r="OWI60" s="176"/>
      <c r="OWJ60" s="177"/>
      <c r="OWK60" s="178"/>
      <c r="OWL60" s="169"/>
      <c r="OWM60" s="170"/>
      <c r="OWN60" s="171"/>
      <c r="OWO60" s="172"/>
      <c r="OWP60" s="170"/>
      <c r="OWQ60" s="173"/>
      <c r="OWR60" s="173"/>
      <c r="OWS60" s="170"/>
      <c r="OWT60" s="174"/>
      <c r="OWU60" s="175"/>
      <c r="OWV60" s="170"/>
      <c r="OWW60" s="176"/>
      <c r="OWX60" s="177"/>
      <c r="OWY60" s="178"/>
      <c r="OWZ60" s="169"/>
      <c r="OXA60" s="170"/>
      <c r="OXB60" s="171"/>
      <c r="OXC60" s="172"/>
      <c r="OXD60" s="170"/>
      <c r="OXE60" s="173"/>
      <c r="OXF60" s="173"/>
      <c r="OXG60" s="170"/>
      <c r="OXH60" s="174"/>
      <c r="OXI60" s="175"/>
      <c r="OXJ60" s="170"/>
      <c r="OXK60" s="176"/>
      <c r="OXL60" s="177"/>
      <c r="OXM60" s="178"/>
      <c r="OXN60" s="169"/>
      <c r="OXO60" s="170"/>
      <c r="OXP60" s="171"/>
      <c r="OXQ60" s="172"/>
      <c r="OXR60" s="170"/>
      <c r="OXS60" s="173"/>
      <c r="OXT60" s="173"/>
      <c r="OXU60" s="170"/>
      <c r="OXV60" s="174"/>
      <c r="OXW60" s="175"/>
      <c r="OXX60" s="170"/>
      <c r="OXY60" s="176"/>
      <c r="OXZ60" s="177"/>
      <c r="OYA60" s="178"/>
      <c r="OYB60" s="169"/>
      <c r="OYC60" s="170"/>
      <c r="OYD60" s="171"/>
      <c r="OYE60" s="172"/>
      <c r="OYF60" s="170"/>
      <c r="OYG60" s="173"/>
      <c r="OYH60" s="173"/>
      <c r="OYI60" s="170"/>
      <c r="OYJ60" s="174"/>
      <c r="OYK60" s="175"/>
      <c r="OYL60" s="170"/>
      <c r="OYM60" s="176"/>
      <c r="OYN60" s="177"/>
      <c r="OYO60" s="178"/>
      <c r="OYP60" s="169"/>
      <c r="OYQ60" s="170"/>
      <c r="OYR60" s="171"/>
      <c r="OYS60" s="172"/>
      <c r="OYT60" s="170"/>
      <c r="OYU60" s="173"/>
      <c r="OYV60" s="173"/>
      <c r="OYW60" s="170"/>
      <c r="OYX60" s="174"/>
      <c r="OYY60" s="175"/>
      <c r="OYZ60" s="170"/>
      <c r="OZA60" s="176"/>
      <c r="OZB60" s="177"/>
      <c r="OZC60" s="178"/>
      <c r="OZD60" s="169"/>
      <c r="OZE60" s="170"/>
      <c r="OZF60" s="171"/>
      <c r="OZG60" s="172"/>
      <c r="OZH60" s="170"/>
      <c r="OZI60" s="173"/>
      <c r="OZJ60" s="173"/>
      <c r="OZK60" s="170"/>
      <c r="OZL60" s="174"/>
      <c r="OZM60" s="175"/>
      <c r="OZN60" s="170"/>
      <c r="OZO60" s="176"/>
      <c r="OZP60" s="177"/>
      <c r="OZQ60" s="178"/>
      <c r="OZR60" s="169"/>
      <c r="OZS60" s="170"/>
      <c r="OZT60" s="171"/>
      <c r="OZU60" s="172"/>
      <c r="OZV60" s="170"/>
      <c r="OZW60" s="173"/>
      <c r="OZX60" s="173"/>
      <c r="OZY60" s="170"/>
      <c r="OZZ60" s="174"/>
      <c r="PAA60" s="175"/>
      <c r="PAB60" s="170"/>
      <c r="PAC60" s="176"/>
      <c r="PAD60" s="177"/>
      <c r="PAE60" s="178"/>
      <c r="PAF60" s="169"/>
      <c r="PAG60" s="170"/>
      <c r="PAH60" s="171"/>
      <c r="PAI60" s="172"/>
      <c r="PAJ60" s="170"/>
      <c r="PAK60" s="173"/>
      <c r="PAL60" s="173"/>
      <c r="PAM60" s="170"/>
      <c r="PAN60" s="174"/>
      <c r="PAO60" s="175"/>
      <c r="PAP60" s="170"/>
      <c r="PAQ60" s="176"/>
      <c r="PAR60" s="177"/>
      <c r="PAS60" s="178"/>
      <c r="PAT60" s="169"/>
      <c r="PAU60" s="170"/>
      <c r="PAV60" s="171"/>
      <c r="PAW60" s="172"/>
      <c r="PAX60" s="170"/>
      <c r="PAY60" s="173"/>
      <c r="PAZ60" s="173"/>
      <c r="PBA60" s="170"/>
      <c r="PBB60" s="174"/>
      <c r="PBC60" s="175"/>
      <c r="PBD60" s="170"/>
      <c r="PBE60" s="176"/>
      <c r="PBF60" s="177"/>
      <c r="PBG60" s="178"/>
      <c r="PBH60" s="169"/>
      <c r="PBI60" s="170"/>
      <c r="PBJ60" s="171"/>
      <c r="PBK60" s="172"/>
      <c r="PBL60" s="170"/>
      <c r="PBM60" s="173"/>
      <c r="PBN60" s="173"/>
      <c r="PBO60" s="170"/>
      <c r="PBP60" s="174"/>
      <c r="PBQ60" s="175"/>
      <c r="PBR60" s="170"/>
      <c r="PBS60" s="176"/>
      <c r="PBT60" s="177"/>
      <c r="PBU60" s="178"/>
      <c r="PBV60" s="169"/>
      <c r="PBW60" s="170"/>
      <c r="PBX60" s="171"/>
      <c r="PBY60" s="172"/>
      <c r="PBZ60" s="170"/>
      <c r="PCA60" s="173"/>
      <c r="PCB60" s="173"/>
      <c r="PCC60" s="170"/>
      <c r="PCD60" s="174"/>
      <c r="PCE60" s="175"/>
      <c r="PCF60" s="170"/>
      <c r="PCG60" s="176"/>
      <c r="PCH60" s="177"/>
      <c r="PCI60" s="178"/>
      <c r="PCJ60" s="169"/>
      <c r="PCK60" s="170"/>
      <c r="PCL60" s="171"/>
      <c r="PCM60" s="172"/>
      <c r="PCN60" s="170"/>
      <c r="PCO60" s="173"/>
      <c r="PCP60" s="173"/>
      <c r="PCQ60" s="170"/>
      <c r="PCR60" s="174"/>
      <c r="PCS60" s="175"/>
      <c r="PCT60" s="170"/>
      <c r="PCU60" s="176"/>
      <c r="PCV60" s="177"/>
      <c r="PCW60" s="178"/>
      <c r="PCX60" s="169"/>
      <c r="PCY60" s="170"/>
      <c r="PCZ60" s="171"/>
      <c r="PDA60" s="172"/>
      <c r="PDB60" s="170"/>
      <c r="PDC60" s="173"/>
      <c r="PDD60" s="173"/>
      <c r="PDE60" s="170"/>
      <c r="PDF60" s="174"/>
      <c r="PDG60" s="175"/>
      <c r="PDH60" s="170"/>
      <c r="PDI60" s="176"/>
      <c r="PDJ60" s="177"/>
      <c r="PDK60" s="178"/>
      <c r="PDL60" s="169"/>
      <c r="PDM60" s="170"/>
      <c r="PDN60" s="171"/>
      <c r="PDO60" s="172"/>
      <c r="PDP60" s="170"/>
      <c r="PDQ60" s="173"/>
      <c r="PDR60" s="173"/>
      <c r="PDS60" s="170"/>
      <c r="PDT60" s="174"/>
      <c r="PDU60" s="175"/>
      <c r="PDV60" s="170"/>
      <c r="PDW60" s="176"/>
      <c r="PDX60" s="177"/>
      <c r="PDY60" s="178"/>
      <c r="PDZ60" s="169"/>
      <c r="PEA60" s="170"/>
      <c r="PEB60" s="171"/>
      <c r="PEC60" s="172"/>
      <c r="PED60" s="170"/>
      <c r="PEE60" s="173"/>
      <c r="PEF60" s="173"/>
      <c r="PEG60" s="170"/>
      <c r="PEH60" s="174"/>
      <c r="PEI60" s="175"/>
      <c r="PEJ60" s="170"/>
      <c r="PEK60" s="176"/>
      <c r="PEL60" s="177"/>
      <c r="PEM60" s="178"/>
      <c r="PEN60" s="169"/>
      <c r="PEO60" s="170"/>
      <c r="PEP60" s="171"/>
      <c r="PEQ60" s="172"/>
      <c r="PER60" s="170"/>
      <c r="PES60" s="173"/>
      <c r="PET60" s="173"/>
      <c r="PEU60" s="170"/>
      <c r="PEV60" s="174"/>
      <c r="PEW60" s="175"/>
      <c r="PEX60" s="170"/>
      <c r="PEY60" s="176"/>
      <c r="PEZ60" s="177"/>
      <c r="PFA60" s="178"/>
      <c r="PFB60" s="169"/>
      <c r="PFC60" s="170"/>
      <c r="PFD60" s="171"/>
      <c r="PFE60" s="172"/>
      <c r="PFF60" s="170"/>
      <c r="PFG60" s="173"/>
      <c r="PFH60" s="173"/>
      <c r="PFI60" s="170"/>
      <c r="PFJ60" s="174"/>
      <c r="PFK60" s="175"/>
      <c r="PFL60" s="170"/>
      <c r="PFM60" s="176"/>
      <c r="PFN60" s="177"/>
      <c r="PFO60" s="178"/>
      <c r="PFP60" s="169"/>
      <c r="PFQ60" s="170"/>
      <c r="PFR60" s="171"/>
      <c r="PFS60" s="172"/>
      <c r="PFT60" s="170"/>
      <c r="PFU60" s="173"/>
      <c r="PFV60" s="173"/>
      <c r="PFW60" s="170"/>
      <c r="PFX60" s="174"/>
      <c r="PFY60" s="175"/>
      <c r="PFZ60" s="170"/>
      <c r="PGA60" s="176"/>
      <c r="PGB60" s="177"/>
      <c r="PGC60" s="178"/>
      <c r="PGD60" s="169"/>
      <c r="PGE60" s="170"/>
      <c r="PGF60" s="171"/>
      <c r="PGG60" s="172"/>
      <c r="PGH60" s="170"/>
      <c r="PGI60" s="173"/>
      <c r="PGJ60" s="173"/>
      <c r="PGK60" s="170"/>
      <c r="PGL60" s="174"/>
      <c r="PGM60" s="175"/>
      <c r="PGN60" s="170"/>
      <c r="PGO60" s="176"/>
      <c r="PGP60" s="177"/>
      <c r="PGQ60" s="178"/>
      <c r="PGR60" s="169"/>
      <c r="PGS60" s="170"/>
      <c r="PGT60" s="171"/>
      <c r="PGU60" s="172"/>
      <c r="PGV60" s="170"/>
      <c r="PGW60" s="173"/>
      <c r="PGX60" s="173"/>
      <c r="PGY60" s="170"/>
      <c r="PGZ60" s="174"/>
      <c r="PHA60" s="175"/>
      <c r="PHB60" s="170"/>
      <c r="PHC60" s="176"/>
      <c r="PHD60" s="177"/>
      <c r="PHE60" s="178"/>
      <c r="PHF60" s="169"/>
      <c r="PHG60" s="170"/>
      <c r="PHH60" s="171"/>
      <c r="PHI60" s="172"/>
      <c r="PHJ60" s="170"/>
      <c r="PHK60" s="173"/>
      <c r="PHL60" s="173"/>
      <c r="PHM60" s="170"/>
      <c r="PHN60" s="174"/>
      <c r="PHO60" s="175"/>
      <c r="PHP60" s="170"/>
      <c r="PHQ60" s="176"/>
      <c r="PHR60" s="177"/>
      <c r="PHS60" s="178"/>
      <c r="PHT60" s="169"/>
      <c r="PHU60" s="170"/>
      <c r="PHV60" s="171"/>
      <c r="PHW60" s="172"/>
      <c r="PHX60" s="170"/>
      <c r="PHY60" s="173"/>
      <c r="PHZ60" s="173"/>
      <c r="PIA60" s="170"/>
      <c r="PIB60" s="174"/>
      <c r="PIC60" s="175"/>
      <c r="PID60" s="170"/>
      <c r="PIE60" s="176"/>
      <c r="PIF60" s="177"/>
      <c r="PIG60" s="178"/>
      <c r="PIH60" s="169"/>
      <c r="PII60" s="170"/>
      <c r="PIJ60" s="171"/>
      <c r="PIK60" s="172"/>
      <c r="PIL60" s="170"/>
      <c r="PIM60" s="173"/>
      <c r="PIN60" s="173"/>
      <c r="PIO60" s="170"/>
      <c r="PIP60" s="174"/>
      <c r="PIQ60" s="175"/>
      <c r="PIR60" s="170"/>
      <c r="PIS60" s="176"/>
      <c r="PIT60" s="177"/>
      <c r="PIU60" s="178"/>
      <c r="PIV60" s="169"/>
      <c r="PIW60" s="170"/>
      <c r="PIX60" s="171"/>
      <c r="PIY60" s="172"/>
      <c r="PIZ60" s="170"/>
      <c r="PJA60" s="173"/>
      <c r="PJB60" s="173"/>
      <c r="PJC60" s="170"/>
      <c r="PJD60" s="174"/>
      <c r="PJE60" s="175"/>
      <c r="PJF60" s="170"/>
      <c r="PJG60" s="176"/>
      <c r="PJH60" s="177"/>
      <c r="PJI60" s="178"/>
      <c r="PJJ60" s="169"/>
      <c r="PJK60" s="170"/>
      <c r="PJL60" s="171"/>
      <c r="PJM60" s="172"/>
      <c r="PJN60" s="170"/>
      <c r="PJO60" s="173"/>
      <c r="PJP60" s="173"/>
      <c r="PJQ60" s="170"/>
      <c r="PJR60" s="174"/>
      <c r="PJS60" s="175"/>
      <c r="PJT60" s="170"/>
      <c r="PJU60" s="176"/>
      <c r="PJV60" s="177"/>
      <c r="PJW60" s="178"/>
      <c r="PJX60" s="169"/>
      <c r="PJY60" s="170"/>
      <c r="PJZ60" s="171"/>
      <c r="PKA60" s="172"/>
      <c r="PKB60" s="170"/>
      <c r="PKC60" s="173"/>
      <c r="PKD60" s="173"/>
      <c r="PKE60" s="170"/>
      <c r="PKF60" s="174"/>
      <c r="PKG60" s="175"/>
      <c r="PKH60" s="170"/>
      <c r="PKI60" s="176"/>
      <c r="PKJ60" s="177"/>
      <c r="PKK60" s="178"/>
      <c r="PKL60" s="169"/>
      <c r="PKM60" s="170"/>
      <c r="PKN60" s="171"/>
      <c r="PKO60" s="172"/>
      <c r="PKP60" s="170"/>
      <c r="PKQ60" s="173"/>
      <c r="PKR60" s="173"/>
      <c r="PKS60" s="170"/>
      <c r="PKT60" s="174"/>
      <c r="PKU60" s="175"/>
      <c r="PKV60" s="170"/>
      <c r="PKW60" s="176"/>
      <c r="PKX60" s="177"/>
      <c r="PKY60" s="178"/>
      <c r="PKZ60" s="169"/>
      <c r="PLA60" s="170"/>
      <c r="PLB60" s="171"/>
      <c r="PLC60" s="172"/>
      <c r="PLD60" s="170"/>
      <c r="PLE60" s="173"/>
      <c r="PLF60" s="173"/>
      <c r="PLG60" s="170"/>
      <c r="PLH60" s="174"/>
      <c r="PLI60" s="175"/>
      <c r="PLJ60" s="170"/>
      <c r="PLK60" s="176"/>
      <c r="PLL60" s="177"/>
      <c r="PLM60" s="178"/>
      <c r="PLN60" s="169"/>
      <c r="PLO60" s="170"/>
      <c r="PLP60" s="171"/>
      <c r="PLQ60" s="172"/>
      <c r="PLR60" s="170"/>
      <c r="PLS60" s="173"/>
      <c r="PLT60" s="173"/>
      <c r="PLU60" s="170"/>
      <c r="PLV60" s="174"/>
      <c r="PLW60" s="175"/>
      <c r="PLX60" s="170"/>
      <c r="PLY60" s="176"/>
      <c r="PLZ60" s="177"/>
      <c r="PMA60" s="178"/>
      <c r="PMB60" s="169"/>
      <c r="PMC60" s="170"/>
      <c r="PMD60" s="171"/>
      <c r="PME60" s="172"/>
      <c r="PMF60" s="170"/>
      <c r="PMG60" s="173"/>
      <c r="PMH60" s="173"/>
      <c r="PMI60" s="170"/>
      <c r="PMJ60" s="174"/>
      <c r="PMK60" s="175"/>
      <c r="PML60" s="170"/>
      <c r="PMM60" s="176"/>
      <c r="PMN60" s="177"/>
      <c r="PMO60" s="178"/>
      <c r="PMP60" s="169"/>
      <c r="PMQ60" s="170"/>
      <c r="PMR60" s="171"/>
      <c r="PMS60" s="172"/>
      <c r="PMT60" s="170"/>
      <c r="PMU60" s="173"/>
      <c r="PMV60" s="173"/>
      <c r="PMW60" s="170"/>
      <c r="PMX60" s="174"/>
      <c r="PMY60" s="175"/>
      <c r="PMZ60" s="170"/>
      <c r="PNA60" s="176"/>
      <c r="PNB60" s="177"/>
      <c r="PNC60" s="178"/>
      <c r="PND60" s="169"/>
      <c r="PNE60" s="170"/>
      <c r="PNF60" s="171"/>
      <c r="PNG60" s="172"/>
      <c r="PNH60" s="170"/>
      <c r="PNI60" s="173"/>
      <c r="PNJ60" s="173"/>
      <c r="PNK60" s="170"/>
      <c r="PNL60" s="174"/>
      <c r="PNM60" s="175"/>
      <c r="PNN60" s="170"/>
      <c r="PNO60" s="176"/>
      <c r="PNP60" s="177"/>
      <c r="PNQ60" s="178"/>
      <c r="PNR60" s="169"/>
      <c r="PNS60" s="170"/>
      <c r="PNT60" s="171"/>
      <c r="PNU60" s="172"/>
      <c r="PNV60" s="170"/>
      <c r="PNW60" s="173"/>
      <c r="PNX60" s="173"/>
      <c r="PNY60" s="170"/>
      <c r="PNZ60" s="174"/>
      <c r="POA60" s="175"/>
      <c r="POB60" s="170"/>
      <c r="POC60" s="176"/>
      <c r="POD60" s="177"/>
      <c r="POE60" s="178"/>
      <c r="POF60" s="169"/>
      <c r="POG60" s="170"/>
      <c r="POH60" s="171"/>
      <c r="POI60" s="172"/>
      <c r="POJ60" s="170"/>
      <c r="POK60" s="173"/>
      <c r="POL60" s="173"/>
      <c r="POM60" s="170"/>
      <c r="PON60" s="174"/>
      <c r="POO60" s="175"/>
      <c r="POP60" s="170"/>
      <c r="POQ60" s="176"/>
      <c r="POR60" s="177"/>
      <c r="POS60" s="178"/>
      <c r="POT60" s="169"/>
      <c r="POU60" s="170"/>
      <c r="POV60" s="171"/>
      <c r="POW60" s="172"/>
      <c r="POX60" s="170"/>
      <c r="POY60" s="173"/>
      <c r="POZ60" s="173"/>
      <c r="PPA60" s="170"/>
      <c r="PPB60" s="174"/>
      <c r="PPC60" s="175"/>
      <c r="PPD60" s="170"/>
      <c r="PPE60" s="176"/>
      <c r="PPF60" s="177"/>
      <c r="PPG60" s="178"/>
      <c r="PPH60" s="169"/>
      <c r="PPI60" s="170"/>
      <c r="PPJ60" s="171"/>
      <c r="PPK60" s="172"/>
      <c r="PPL60" s="170"/>
      <c r="PPM60" s="173"/>
      <c r="PPN60" s="173"/>
      <c r="PPO60" s="170"/>
      <c r="PPP60" s="174"/>
      <c r="PPQ60" s="175"/>
      <c r="PPR60" s="170"/>
      <c r="PPS60" s="176"/>
      <c r="PPT60" s="177"/>
      <c r="PPU60" s="178"/>
      <c r="PPV60" s="169"/>
      <c r="PPW60" s="170"/>
      <c r="PPX60" s="171"/>
      <c r="PPY60" s="172"/>
      <c r="PPZ60" s="170"/>
      <c r="PQA60" s="173"/>
      <c r="PQB60" s="173"/>
      <c r="PQC60" s="170"/>
      <c r="PQD60" s="174"/>
      <c r="PQE60" s="175"/>
      <c r="PQF60" s="170"/>
      <c r="PQG60" s="176"/>
      <c r="PQH60" s="177"/>
      <c r="PQI60" s="178"/>
      <c r="PQJ60" s="169"/>
      <c r="PQK60" s="170"/>
      <c r="PQL60" s="171"/>
      <c r="PQM60" s="172"/>
      <c r="PQN60" s="170"/>
      <c r="PQO60" s="173"/>
      <c r="PQP60" s="173"/>
      <c r="PQQ60" s="170"/>
      <c r="PQR60" s="174"/>
      <c r="PQS60" s="175"/>
      <c r="PQT60" s="170"/>
      <c r="PQU60" s="176"/>
      <c r="PQV60" s="177"/>
      <c r="PQW60" s="178"/>
      <c r="PQX60" s="169"/>
      <c r="PQY60" s="170"/>
      <c r="PQZ60" s="171"/>
      <c r="PRA60" s="172"/>
      <c r="PRB60" s="170"/>
      <c r="PRC60" s="173"/>
      <c r="PRD60" s="173"/>
      <c r="PRE60" s="170"/>
      <c r="PRF60" s="174"/>
      <c r="PRG60" s="175"/>
      <c r="PRH60" s="170"/>
      <c r="PRI60" s="176"/>
      <c r="PRJ60" s="177"/>
      <c r="PRK60" s="178"/>
      <c r="PRL60" s="169"/>
      <c r="PRM60" s="170"/>
      <c r="PRN60" s="171"/>
      <c r="PRO60" s="172"/>
      <c r="PRP60" s="170"/>
      <c r="PRQ60" s="173"/>
      <c r="PRR60" s="173"/>
      <c r="PRS60" s="170"/>
      <c r="PRT60" s="174"/>
      <c r="PRU60" s="175"/>
      <c r="PRV60" s="170"/>
      <c r="PRW60" s="176"/>
      <c r="PRX60" s="177"/>
      <c r="PRY60" s="178"/>
      <c r="PRZ60" s="169"/>
      <c r="PSA60" s="170"/>
      <c r="PSB60" s="171"/>
      <c r="PSC60" s="172"/>
      <c r="PSD60" s="170"/>
      <c r="PSE60" s="173"/>
      <c r="PSF60" s="173"/>
      <c r="PSG60" s="170"/>
      <c r="PSH60" s="174"/>
      <c r="PSI60" s="175"/>
      <c r="PSJ60" s="170"/>
      <c r="PSK60" s="176"/>
      <c r="PSL60" s="177"/>
      <c r="PSM60" s="178"/>
      <c r="PSN60" s="169"/>
      <c r="PSO60" s="170"/>
      <c r="PSP60" s="171"/>
      <c r="PSQ60" s="172"/>
      <c r="PSR60" s="170"/>
      <c r="PSS60" s="173"/>
      <c r="PST60" s="173"/>
      <c r="PSU60" s="170"/>
      <c r="PSV60" s="174"/>
      <c r="PSW60" s="175"/>
      <c r="PSX60" s="170"/>
      <c r="PSY60" s="176"/>
      <c r="PSZ60" s="177"/>
      <c r="PTA60" s="178"/>
      <c r="PTB60" s="169"/>
      <c r="PTC60" s="170"/>
      <c r="PTD60" s="171"/>
      <c r="PTE60" s="172"/>
      <c r="PTF60" s="170"/>
      <c r="PTG60" s="173"/>
      <c r="PTH60" s="173"/>
      <c r="PTI60" s="170"/>
      <c r="PTJ60" s="174"/>
      <c r="PTK60" s="175"/>
      <c r="PTL60" s="170"/>
      <c r="PTM60" s="176"/>
      <c r="PTN60" s="177"/>
      <c r="PTO60" s="178"/>
      <c r="PTP60" s="169"/>
      <c r="PTQ60" s="170"/>
      <c r="PTR60" s="171"/>
      <c r="PTS60" s="172"/>
      <c r="PTT60" s="170"/>
      <c r="PTU60" s="173"/>
      <c r="PTV60" s="173"/>
      <c r="PTW60" s="170"/>
      <c r="PTX60" s="174"/>
      <c r="PTY60" s="175"/>
      <c r="PTZ60" s="170"/>
      <c r="PUA60" s="176"/>
      <c r="PUB60" s="177"/>
      <c r="PUC60" s="178"/>
      <c r="PUD60" s="169"/>
      <c r="PUE60" s="170"/>
      <c r="PUF60" s="171"/>
      <c r="PUG60" s="172"/>
      <c r="PUH60" s="170"/>
      <c r="PUI60" s="173"/>
      <c r="PUJ60" s="173"/>
      <c r="PUK60" s="170"/>
      <c r="PUL60" s="174"/>
      <c r="PUM60" s="175"/>
      <c r="PUN60" s="170"/>
      <c r="PUO60" s="176"/>
      <c r="PUP60" s="177"/>
      <c r="PUQ60" s="178"/>
      <c r="PUR60" s="169"/>
      <c r="PUS60" s="170"/>
      <c r="PUT60" s="171"/>
      <c r="PUU60" s="172"/>
      <c r="PUV60" s="170"/>
      <c r="PUW60" s="173"/>
      <c r="PUX60" s="173"/>
      <c r="PUY60" s="170"/>
      <c r="PUZ60" s="174"/>
      <c r="PVA60" s="175"/>
      <c r="PVB60" s="170"/>
      <c r="PVC60" s="176"/>
      <c r="PVD60" s="177"/>
      <c r="PVE60" s="178"/>
      <c r="PVF60" s="169"/>
      <c r="PVG60" s="170"/>
      <c r="PVH60" s="171"/>
      <c r="PVI60" s="172"/>
      <c r="PVJ60" s="170"/>
      <c r="PVK60" s="173"/>
      <c r="PVL60" s="173"/>
      <c r="PVM60" s="170"/>
      <c r="PVN60" s="174"/>
      <c r="PVO60" s="175"/>
      <c r="PVP60" s="170"/>
      <c r="PVQ60" s="176"/>
      <c r="PVR60" s="177"/>
      <c r="PVS60" s="178"/>
      <c r="PVT60" s="169"/>
      <c r="PVU60" s="170"/>
      <c r="PVV60" s="171"/>
      <c r="PVW60" s="172"/>
      <c r="PVX60" s="170"/>
      <c r="PVY60" s="173"/>
      <c r="PVZ60" s="173"/>
      <c r="PWA60" s="170"/>
      <c r="PWB60" s="174"/>
      <c r="PWC60" s="175"/>
      <c r="PWD60" s="170"/>
      <c r="PWE60" s="176"/>
      <c r="PWF60" s="177"/>
      <c r="PWG60" s="178"/>
      <c r="PWH60" s="169"/>
      <c r="PWI60" s="170"/>
      <c r="PWJ60" s="171"/>
      <c r="PWK60" s="172"/>
      <c r="PWL60" s="170"/>
      <c r="PWM60" s="173"/>
      <c r="PWN60" s="173"/>
      <c r="PWO60" s="170"/>
      <c r="PWP60" s="174"/>
      <c r="PWQ60" s="175"/>
      <c r="PWR60" s="170"/>
      <c r="PWS60" s="176"/>
      <c r="PWT60" s="177"/>
      <c r="PWU60" s="178"/>
      <c r="PWV60" s="169"/>
      <c r="PWW60" s="170"/>
      <c r="PWX60" s="171"/>
      <c r="PWY60" s="172"/>
      <c r="PWZ60" s="170"/>
      <c r="PXA60" s="173"/>
      <c r="PXB60" s="173"/>
      <c r="PXC60" s="170"/>
      <c r="PXD60" s="174"/>
      <c r="PXE60" s="175"/>
      <c r="PXF60" s="170"/>
      <c r="PXG60" s="176"/>
      <c r="PXH60" s="177"/>
      <c r="PXI60" s="178"/>
      <c r="PXJ60" s="169"/>
      <c r="PXK60" s="170"/>
      <c r="PXL60" s="171"/>
      <c r="PXM60" s="172"/>
      <c r="PXN60" s="170"/>
      <c r="PXO60" s="173"/>
      <c r="PXP60" s="173"/>
      <c r="PXQ60" s="170"/>
      <c r="PXR60" s="174"/>
      <c r="PXS60" s="175"/>
      <c r="PXT60" s="170"/>
      <c r="PXU60" s="176"/>
      <c r="PXV60" s="177"/>
      <c r="PXW60" s="178"/>
      <c r="PXX60" s="169"/>
      <c r="PXY60" s="170"/>
      <c r="PXZ60" s="171"/>
      <c r="PYA60" s="172"/>
      <c r="PYB60" s="170"/>
      <c r="PYC60" s="173"/>
      <c r="PYD60" s="173"/>
      <c r="PYE60" s="170"/>
      <c r="PYF60" s="174"/>
      <c r="PYG60" s="175"/>
      <c r="PYH60" s="170"/>
      <c r="PYI60" s="176"/>
      <c r="PYJ60" s="177"/>
      <c r="PYK60" s="178"/>
      <c r="PYL60" s="169"/>
      <c r="PYM60" s="170"/>
      <c r="PYN60" s="171"/>
      <c r="PYO60" s="172"/>
      <c r="PYP60" s="170"/>
      <c r="PYQ60" s="173"/>
      <c r="PYR60" s="173"/>
      <c r="PYS60" s="170"/>
      <c r="PYT60" s="174"/>
      <c r="PYU60" s="175"/>
      <c r="PYV60" s="170"/>
      <c r="PYW60" s="176"/>
      <c r="PYX60" s="177"/>
      <c r="PYY60" s="178"/>
      <c r="PYZ60" s="169"/>
      <c r="PZA60" s="170"/>
      <c r="PZB60" s="171"/>
      <c r="PZC60" s="172"/>
      <c r="PZD60" s="170"/>
      <c r="PZE60" s="173"/>
      <c r="PZF60" s="173"/>
      <c r="PZG60" s="170"/>
      <c r="PZH60" s="174"/>
      <c r="PZI60" s="175"/>
      <c r="PZJ60" s="170"/>
      <c r="PZK60" s="176"/>
      <c r="PZL60" s="177"/>
      <c r="PZM60" s="178"/>
      <c r="PZN60" s="169"/>
      <c r="PZO60" s="170"/>
      <c r="PZP60" s="171"/>
      <c r="PZQ60" s="172"/>
      <c r="PZR60" s="170"/>
      <c r="PZS60" s="173"/>
      <c r="PZT60" s="173"/>
      <c r="PZU60" s="170"/>
      <c r="PZV60" s="174"/>
      <c r="PZW60" s="175"/>
      <c r="PZX60" s="170"/>
      <c r="PZY60" s="176"/>
      <c r="PZZ60" s="177"/>
      <c r="QAA60" s="178"/>
      <c r="QAB60" s="169"/>
      <c r="QAC60" s="170"/>
      <c r="QAD60" s="171"/>
      <c r="QAE60" s="172"/>
      <c r="QAF60" s="170"/>
      <c r="QAG60" s="173"/>
      <c r="QAH60" s="173"/>
      <c r="QAI60" s="170"/>
      <c r="QAJ60" s="174"/>
      <c r="QAK60" s="175"/>
      <c r="QAL60" s="170"/>
      <c r="QAM60" s="176"/>
      <c r="QAN60" s="177"/>
      <c r="QAO60" s="178"/>
      <c r="QAP60" s="169"/>
      <c r="QAQ60" s="170"/>
      <c r="QAR60" s="171"/>
      <c r="QAS60" s="172"/>
      <c r="QAT60" s="170"/>
      <c r="QAU60" s="173"/>
      <c r="QAV60" s="173"/>
      <c r="QAW60" s="170"/>
      <c r="QAX60" s="174"/>
      <c r="QAY60" s="175"/>
      <c r="QAZ60" s="170"/>
      <c r="QBA60" s="176"/>
      <c r="QBB60" s="177"/>
      <c r="QBC60" s="178"/>
      <c r="QBD60" s="169"/>
      <c r="QBE60" s="170"/>
      <c r="QBF60" s="171"/>
      <c r="QBG60" s="172"/>
      <c r="QBH60" s="170"/>
      <c r="QBI60" s="173"/>
      <c r="QBJ60" s="173"/>
      <c r="QBK60" s="170"/>
      <c r="QBL60" s="174"/>
      <c r="QBM60" s="175"/>
      <c r="QBN60" s="170"/>
      <c r="QBO60" s="176"/>
      <c r="QBP60" s="177"/>
      <c r="QBQ60" s="178"/>
      <c r="QBR60" s="169"/>
      <c r="QBS60" s="170"/>
      <c r="QBT60" s="171"/>
      <c r="QBU60" s="172"/>
      <c r="QBV60" s="170"/>
      <c r="QBW60" s="173"/>
      <c r="QBX60" s="173"/>
      <c r="QBY60" s="170"/>
      <c r="QBZ60" s="174"/>
      <c r="QCA60" s="175"/>
      <c r="QCB60" s="170"/>
      <c r="QCC60" s="176"/>
      <c r="QCD60" s="177"/>
      <c r="QCE60" s="178"/>
      <c r="QCF60" s="169"/>
      <c r="QCG60" s="170"/>
      <c r="QCH60" s="171"/>
      <c r="QCI60" s="172"/>
      <c r="QCJ60" s="170"/>
      <c r="QCK60" s="173"/>
      <c r="QCL60" s="173"/>
      <c r="QCM60" s="170"/>
      <c r="QCN60" s="174"/>
      <c r="QCO60" s="175"/>
      <c r="QCP60" s="170"/>
      <c r="QCQ60" s="176"/>
      <c r="QCR60" s="177"/>
      <c r="QCS60" s="178"/>
      <c r="QCT60" s="169"/>
      <c r="QCU60" s="170"/>
      <c r="QCV60" s="171"/>
      <c r="QCW60" s="172"/>
      <c r="QCX60" s="170"/>
      <c r="QCY60" s="173"/>
      <c r="QCZ60" s="173"/>
      <c r="QDA60" s="170"/>
      <c r="QDB60" s="174"/>
      <c r="QDC60" s="175"/>
      <c r="QDD60" s="170"/>
      <c r="QDE60" s="176"/>
      <c r="QDF60" s="177"/>
      <c r="QDG60" s="178"/>
      <c r="QDH60" s="169"/>
      <c r="QDI60" s="170"/>
      <c r="QDJ60" s="171"/>
      <c r="QDK60" s="172"/>
      <c r="QDL60" s="170"/>
      <c r="QDM60" s="173"/>
      <c r="QDN60" s="173"/>
      <c r="QDO60" s="170"/>
      <c r="QDP60" s="174"/>
      <c r="QDQ60" s="175"/>
      <c r="QDR60" s="170"/>
      <c r="QDS60" s="176"/>
      <c r="QDT60" s="177"/>
      <c r="QDU60" s="178"/>
      <c r="QDV60" s="169"/>
      <c r="QDW60" s="170"/>
      <c r="QDX60" s="171"/>
      <c r="QDY60" s="172"/>
      <c r="QDZ60" s="170"/>
      <c r="QEA60" s="173"/>
      <c r="QEB60" s="173"/>
      <c r="QEC60" s="170"/>
      <c r="QED60" s="174"/>
      <c r="QEE60" s="175"/>
      <c r="QEF60" s="170"/>
      <c r="QEG60" s="176"/>
      <c r="QEH60" s="177"/>
      <c r="QEI60" s="178"/>
      <c r="QEJ60" s="169"/>
      <c r="QEK60" s="170"/>
      <c r="QEL60" s="171"/>
      <c r="QEM60" s="172"/>
      <c r="QEN60" s="170"/>
      <c r="QEO60" s="173"/>
      <c r="QEP60" s="173"/>
      <c r="QEQ60" s="170"/>
      <c r="QER60" s="174"/>
      <c r="QES60" s="175"/>
      <c r="QET60" s="170"/>
      <c r="QEU60" s="176"/>
      <c r="QEV60" s="177"/>
      <c r="QEW60" s="178"/>
      <c r="QEX60" s="169"/>
      <c r="QEY60" s="170"/>
      <c r="QEZ60" s="171"/>
      <c r="QFA60" s="172"/>
      <c r="QFB60" s="170"/>
      <c r="QFC60" s="173"/>
      <c r="QFD60" s="173"/>
      <c r="QFE60" s="170"/>
      <c r="QFF60" s="174"/>
      <c r="QFG60" s="175"/>
      <c r="QFH60" s="170"/>
      <c r="QFI60" s="176"/>
      <c r="QFJ60" s="177"/>
      <c r="QFK60" s="178"/>
      <c r="QFL60" s="169"/>
      <c r="QFM60" s="170"/>
      <c r="QFN60" s="171"/>
      <c r="QFO60" s="172"/>
      <c r="QFP60" s="170"/>
      <c r="QFQ60" s="173"/>
      <c r="QFR60" s="173"/>
      <c r="QFS60" s="170"/>
      <c r="QFT60" s="174"/>
      <c r="QFU60" s="175"/>
      <c r="QFV60" s="170"/>
      <c r="QFW60" s="176"/>
      <c r="QFX60" s="177"/>
      <c r="QFY60" s="178"/>
      <c r="QFZ60" s="169"/>
      <c r="QGA60" s="170"/>
      <c r="QGB60" s="171"/>
      <c r="QGC60" s="172"/>
      <c r="QGD60" s="170"/>
      <c r="QGE60" s="173"/>
      <c r="QGF60" s="173"/>
      <c r="QGG60" s="170"/>
      <c r="QGH60" s="174"/>
      <c r="QGI60" s="175"/>
      <c r="QGJ60" s="170"/>
      <c r="QGK60" s="176"/>
      <c r="QGL60" s="177"/>
      <c r="QGM60" s="178"/>
      <c r="QGN60" s="169"/>
      <c r="QGO60" s="170"/>
      <c r="QGP60" s="171"/>
      <c r="QGQ60" s="172"/>
      <c r="QGR60" s="170"/>
      <c r="QGS60" s="173"/>
      <c r="QGT60" s="173"/>
      <c r="QGU60" s="170"/>
      <c r="QGV60" s="174"/>
      <c r="QGW60" s="175"/>
      <c r="QGX60" s="170"/>
      <c r="QGY60" s="176"/>
      <c r="QGZ60" s="177"/>
      <c r="QHA60" s="178"/>
      <c r="QHB60" s="169"/>
      <c r="QHC60" s="170"/>
      <c r="QHD60" s="171"/>
      <c r="QHE60" s="172"/>
      <c r="QHF60" s="170"/>
      <c r="QHG60" s="173"/>
      <c r="QHH60" s="173"/>
      <c r="QHI60" s="170"/>
      <c r="QHJ60" s="174"/>
      <c r="QHK60" s="175"/>
      <c r="QHL60" s="170"/>
      <c r="QHM60" s="176"/>
      <c r="QHN60" s="177"/>
      <c r="QHO60" s="178"/>
      <c r="QHP60" s="169"/>
      <c r="QHQ60" s="170"/>
      <c r="QHR60" s="171"/>
      <c r="QHS60" s="172"/>
      <c r="QHT60" s="170"/>
      <c r="QHU60" s="173"/>
      <c r="QHV60" s="173"/>
      <c r="QHW60" s="170"/>
      <c r="QHX60" s="174"/>
      <c r="QHY60" s="175"/>
      <c r="QHZ60" s="170"/>
      <c r="QIA60" s="176"/>
      <c r="QIB60" s="177"/>
      <c r="QIC60" s="178"/>
      <c r="QID60" s="169"/>
      <c r="QIE60" s="170"/>
      <c r="QIF60" s="171"/>
      <c r="QIG60" s="172"/>
      <c r="QIH60" s="170"/>
      <c r="QII60" s="173"/>
      <c r="QIJ60" s="173"/>
      <c r="QIK60" s="170"/>
      <c r="QIL60" s="174"/>
      <c r="QIM60" s="175"/>
      <c r="QIN60" s="170"/>
      <c r="QIO60" s="176"/>
      <c r="QIP60" s="177"/>
      <c r="QIQ60" s="178"/>
      <c r="QIR60" s="169"/>
      <c r="QIS60" s="170"/>
      <c r="QIT60" s="171"/>
      <c r="QIU60" s="172"/>
      <c r="QIV60" s="170"/>
      <c r="QIW60" s="173"/>
      <c r="QIX60" s="173"/>
      <c r="QIY60" s="170"/>
      <c r="QIZ60" s="174"/>
      <c r="QJA60" s="175"/>
      <c r="QJB60" s="170"/>
      <c r="QJC60" s="176"/>
      <c r="QJD60" s="177"/>
      <c r="QJE60" s="178"/>
      <c r="QJF60" s="169"/>
      <c r="QJG60" s="170"/>
      <c r="QJH60" s="171"/>
      <c r="QJI60" s="172"/>
      <c r="QJJ60" s="170"/>
      <c r="QJK60" s="173"/>
      <c r="QJL60" s="173"/>
      <c r="QJM60" s="170"/>
      <c r="QJN60" s="174"/>
      <c r="QJO60" s="175"/>
      <c r="QJP60" s="170"/>
      <c r="QJQ60" s="176"/>
      <c r="QJR60" s="177"/>
      <c r="QJS60" s="178"/>
      <c r="QJT60" s="169"/>
      <c r="QJU60" s="170"/>
      <c r="QJV60" s="171"/>
      <c r="QJW60" s="172"/>
      <c r="QJX60" s="170"/>
      <c r="QJY60" s="173"/>
      <c r="QJZ60" s="173"/>
      <c r="QKA60" s="170"/>
      <c r="QKB60" s="174"/>
      <c r="QKC60" s="175"/>
      <c r="QKD60" s="170"/>
      <c r="QKE60" s="176"/>
      <c r="QKF60" s="177"/>
      <c r="QKG60" s="178"/>
      <c r="QKH60" s="169"/>
      <c r="QKI60" s="170"/>
      <c r="QKJ60" s="171"/>
      <c r="QKK60" s="172"/>
      <c r="QKL60" s="170"/>
      <c r="QKM60" s="173"/>
      <c r="QKN60" s="173"/>
      <c r="QKO60" s="170"/>
      <c r="QKP60" s="174"/>
      <c r="QKQ60" s="175"/>
      <c r="QKR60" s="170"/>
      <c r="QKS60" s="176"/>
      <c r="QKT60" s="177"/>
      <c r="QKU60" s="178"/>
      <c r="QKV60" s="169"/>
      <c r="QKW60" s="170"/>
      <c r="QKX60" s="171"/>
      <c r="QKY60" s="172"/>
      <c r="QKZ60" s="170"/>
      <c r="QLA60" s="173"/>
      <c r="QLB60" s="173"/>
      <c r="QLC60" s="170"/>
      <c r="QLD60" s="174"/>
      <c r="QLE60" s="175"/>
      <c r="QLF60" s="170"/>
      <c r="QLG60" s="176"/>
      <c r="QLH60" s="177"/>
      <c r="QLI60" s="178"/>
      <c r="QLJ60" s="169"/>
      <c r="QLK60" s="170"/>
      <c r="QLL60" s="171"/>
      <c r="QLM60" s="172"/>
      <c r="QLN60" s="170"/>
      <c r="QLO60" s="173"/>
      <c r="QLP60" s="173"/>
      <c r="QLQ60" s="170"/>
      <c r="QLR60" s="174"/>
      <c r="QLS60" s="175"/>
      <c r="QLT60" s="170"/>
      <c r="QLU60" s="176"/>
      <c r="QLV60" s="177"/>
      <c r="QLW60" s="178"/>
      <c r="QLX60" s="169"/>
      <c r="QLY60" s="170"/>
      <c r="QLZ60" s="171"/>
      <c r="QMA60" s="172"/>
      <c r="QMB60" s="170"/>
      <c r="QMC60" s="173"/>
      <c r="QMD60" s="173"/>
      <c r="QME60" s="170"/>
      <c r="QMF60" s="174"/>
      <c r="QMG60" s="175"/>
      <c r="QMH60" s="170"/>
      <c r="QMI60" s="176"/>
      <c r="QMJ60" s="177"/>
      <c r="QMK60" s="178"/>
      <c r="QML60" s="169"/>
      <c r="QMM60" s="170"/>
      <c r="QMN60" s="171"/>
      <c r="QMO60" s="172"/>
      <c r="QMP60" s="170"/>
      <c r="QMQ60" s="173"/>
      <c r="QMR60" s="173"/>
      <c r="QMS60" s="170"/>
      <c r="QMT60" s="174"/>
      <c r="QMU60" s="175"/>
      <c r="QMV60" s="170"/>
      <c r="QMW60" s="176"/>
      <c r="QMX60" s="177"/>
      <c r="QMY60" s="178"/>
      <c r="QMZ60" s="169"/>
      <c r="QNA60" s="170"/>
      <c r="QNB60" s="171"/>
      <c r="QNC60" s="172"/>
      <c r="QND60" s="170"/>
      <c r="QNE60" s="173"/>
      <c r="QNF60" s="173"/>
      <c r="QNG60" s="170"/>
      <c r="QNH60" s="174"/>
      <c r="QNI60" s="175"/>
      <c r="QNJ60" s="170"/>
      <c r="QNK60" s="176"/>
      <c r="QNL60" s="177"/>
      <c r="QNM60" s="178"/>
      <c r="QNN60" s="169"/>
      <c r="QNO60" s="170"/>
      <c r="QNP60" s="171"/>
      <c r="QNQ60" s="172"/>
      <c r="QNR60" s="170"/>
      <c r="QNS60" s="173"/>
      <c r="QNT60" s="173"/>
      <c r="QNU60" s="170"/>
      <c r="QNV60" s="174"/>
      <c r="QNW60" s="175"/>
      <c r="QNX60" s="170"/>
      <c r="QNY60" s="176"/>
      <c r="QNZ60" s="177"/>
      <c r="QOA60" s="178"/>
      <c r="QOB60" s="169"/>
      <c r="QOC60" s="170"/>
      <c r="QOD60" s="171"/>
      <c r="QOE60" s="172"/>
      <c r="QOF60" s="170"/>
      <c r="QOG60" s="173"/>
      <c r="QOH60" s="173"/>
      <c r="QOI60" s="170"/>
      <c r="QOJ60" s="174"/>
      <c r="QOK60" s="175"/>
      <c r="QOL60" s="170"/>
      <c r="QOM60" s="176"/>
      <c r="QON60" s="177"/>
      <c r="QOO60" s="178"/>
      <c r="QOP60" s="169"/>
      <c r="QOQ60" s="170"/>
      <c r="QOR60" s="171"/>
      <c r="QOS60" s="172"/>
      <c r="QOT60" s="170"/>
      <c r="QOU60" s="173"/>
      <c r="QOV60" s="173"/>
      <c r="QOW60" s="170"/>
      <c r="QOX60" s="174"/>
      <c r="QOY60" s="175"/>
      <c r="QOZ60" s="170"/>
      <c r="QPA60" s="176"/>
      <c r="QPB60" s="177"/>
      <c r="QPC60" s="178"/>
      <c r="QPD60" s="169"/>
      <c r="QPE60" s="170"/>
      <c r="QPF60" s="171"/>
      <c r="QPG60" s="172"/>
      <c r="QPH60" s="170"/>
      <c r="QPI60" s="173"/>
      <c r="QPJ60" s="173"/>
      <c r="QPK60" s="170"/>
      <c r="QPL60" s="174"/>
      <c r="QPM60" s="175"/>
      <c r="QPN60" s="170"/>
      <c r="QPO60" s="176"/>
      <c r="QPP60" s="177"/>
      <c r="QPQ60" s="178"/>
      <c r="QPR60" s="169"/>
      <c r="QPS60" s="170"/>
      <c r="QPT60" s="171"/>
      <c r="QPU60" s="172"/>
      <c r="QPV60" s="170"/>
      <c r="QPW60" s="173"/>
      <c r="QPX60" s="173"/>
      <c r="QPY60" s="170"/>
      <c r="QPZ60" s="174"/>
      <c r="QQA60" s="175"/>
      <c r="QQB60" s="170"/>
      <c r="QQC60" s="176"/>
      <c r="QQD60" s="177"/>
      <c r="QQE60" s="178"/>
      <c r="QQF60" s="169"/>
      <c r="QQG60" s="170"/>
      <c r="QQH60" s="171"/>
      <c r="QQI60" s="172"/>
      <c r="QQJ60" s="170"/>
      <c r="QQK60" s="173"/>
      <c r="QQL60" s="173"/>
      <c r="QQM60" s="170"/>
      <c r="QQN60" s="174"/>
      <c r="QQO60" s="175"/>
      <c r="QQP60" s="170"/>
      <c r="QQQ60" s="176"/>
      <c r="QQR60" s="177"/>
      <c r="QQS60" s="178"/>
      <c r="QQT60" s="169"/>
      <c r="QQU60" s="170"/>
      <c r="QQV60" s="171"/>
      <c r="QQW60" s="172"/>
      <c r="QQX60" s="170"/>
      <c r="QQY60" s="173"/>
      <c r="QQZ60" s="173"/>
      <c r="QRA60" s="170"/>
      <c r="QRB60" s="174"/>
      <c r="QRC60" s="175"/>
      <c r="QRD60" s="170"/>
      <c r="QRE60" s="176"/>
      <c r="QRF60" s="177"/>
      <c r="QRG60" s="178"/>
      <c r="QRH60" s="169"/>
      <c r="QRI60" s="170"/>
      <c r="QRJ60" s="171"/>
      <c r="QRK60" s="172"/>
      <c r="QRL60" s="170"/>
      <c r="QRM60" s="173"/>
      <c r="QRN60" s="173"/>
      <c r="QRO60" s="170"/>
      <c r="QRP60" s="174"/>
      <c r="QRQ60" s="175"/>
      <c r="QRR60" s="170"/>
      <c r="QRS60" s="176"/>
      <c r="QRT60" s="177"/>
      <c r="QRU60" s="178"/>
      <c r="QRV60" s="169"/>
      <c r="QRW60" s="170"/>
      <c r="QRX60" s="171"/>
      <c r="QRY60" s="172"/>
      <c r="QRZ60" s="170"/>
      <c r="QSA60" s="173"/>
      <c r="QSB60" s="173"/>
      <c r="QSC60" s="170"/>
      <c r="QSD60" s="174"/>
      <c r="QSE60" s="175"/>
      <c r="QSF60" s="170"/>
      <c r="QSG60" s="176"/>
      <c r="QSH60" s="177"/>
      <c r="QSI60" s="178"/>
      <c r="QSJ60" s="169"/>
      <c r="QSK60" s="170"/>
      <c r="QSL60" s="171"/>
      <c r="QSM60" s="172"/>
      <c r="QSN60" s="170"/>
      <c r="QSO60" s="173"/>
      <c r="QSP60" s="173"/>
      <c r="QSQ60" s="170"/>
      <c r="QSR60" s="174"/>
      <c r="QSS60" s="175"/>
      <c r="QST60" s="170"/>
      <c r="QSU60" s="176"/>
      <c r="QSV60" s="177"/>
      <c r="QSW60" s="178"/>
      <c r="QSX60" s="169"/>
      <c r="QSY60" s="170"/>
      <c r="QSZ60" s="171"/>
      <c r="QTA60" s="172"/>
      <c r="QTB60" s="170"/>
      <c r="QTC60" s="173"/>
      <c r="QTD60" s="173"/>
      <c r="QTE60" s="170"/>
      <c r="QTF60" s="174"/>
      <c r="QTG60" s="175"/>
      <c r="QTH60" s="170"/>
      <c r="QTI60" s="176"/>
      <c r="QTJ60" s="177"/>
      <c r="QTK60" s="178"/>
      <c r="QTL60" s="169"/>
      <c r="QTM60" s="170"/>
      <c r="QTN60" s="171"/>
      <c r="QTO60" s="172"/>
      <c r="QTP60" s="170"/>
      <c r="QTQ60" s="173"/>
      <c r="QTR60" s="173"/>
      <c r="QTS60" s="170"/>
      <c r="QTT60" s="174"/>
      <c r="QTU60" s="175"/>
      <c r="QTV60" s="170"/>
      <c r="QTW60" s="176"/>
      <c r="QTX60" s="177"/>
      <c r="QTY60" s="178"/>
      <c r="QTZ60" s="169"/>
      <c r="QUA60" s="170"/>
      <c r="QUB60" s="171"/>
      <c r="QUC60" s="172"/>
      <c r="QUD60" s="170"/>
      <c r="QUE60" s="173"/>
      <c r="QUF60" s="173"/>
      <c r="QUG60" s="170"/>
      <c r="QUH60" s="174"/>
      <c r="QUI60" s="175"/>
      <c r="QUJ60" s="170"/>
      <c r="QUK60" s="176"/>
      <c r="QUL60" s="177"/>
      <c r="QUM60" s="178"/>
      <c r="QUN60" s="169"/>
      <c r="QUO60" s="170"/>
      <c r="QUP60" s="171"/>
      <c r="QUQ60" s="172"/>
      <c r="QUR60" s="170"/>
      <c r="QUS60" s="173"/>
      <c r="QUT60" s="173"/>
      <c r="QUU60" s="170"/>
      <c r="QUV60" s="174"/>
      <c r="QUW60" s="175"/>
      <c r="QUX60" s="170"/>
      <c r="QUY60" s="176"/>
      <c r="QUZ60" s="177"/>
      <c r="QVA60" s="178"/>
      <c r="QVB60" s="169"/>
      <c r="QVC60" s="170"/>
      <c r="QVD60" s="171"/>
      <c r="QVE60" s="172"/>
      <c r="QVF60" s="170"/>
      <c r="QVG60" s="173"/>
      <c r="QVH60" s="173"/>
      <c r="QVI60" s="170"/>
      <c r="QVJ60" s="174"/>
      <c r="QVK60" s="175"/>
      <c r="QVL60" s="170"/>
      <c r="QVM60" s="176"/>
      <c r="QVN60" s="177"/>
      <c r="QVO60" s="178"/>
      <c r="QVP60" s="169"/>
      <c r="QVQ60" s="170"/>
      <c r="QVR60" s="171"/>
      <c r="QVS60" s="172"/>
      <c r="QVT60" s="170"/>
      <c r="QVU60" s="173"/>
      <c r="QVV60" s="173"/>
      <c r="QVW60" s="170"/>
      <c r="QVX60" s="174"/>
      <c r="QVY60" s="175"/>
      <c r="QVZ60" s="170"/>
      <c r="QWA60" s="176"/>
      <c r="QWB60" s="177"/>
      <c r="QWC60" s="178"/>
      <c r="QWD60" s="169"/>
      <c r="QWE60" s="170"/>
      <c r="QWF60" s="171"/>
      <c r="QWG60" s="172"/>
      <c r="QWH60" s="170"/>
      <c r="QWI60" s="173"/>
      <c r="QWJ60" s="173"/>
      <c r="QWK60" s="170"/>
      <c r="QWL60" s="174"/>
      <c r="QWM60" s="175"/>
      <c r="QWN60" s="170"/>
      <c r="QWO60" s="176"/>
      <c r="QWP60" s="177"/>
      <c r="QWQ60" s="178"/>
      <c r="QWR60" s="169"/>
      <c r="QWS60" s="170"/>
      <c r="QWT60" s="171"/>
      <c r="QWU60" s="172"/>
      <c r="QWV60" s="170"/>
      <c r="QWW60" s="173"/>
      <c r="QWX60" s="173"/>
      <c r="QWY60" s="170"/>
      <c r="QWZ60" s="174"/>
      <c r="QXA60" s="175"/>
      <c r="QXB60" s="170"/>
      <c r="QXC60" s="176"/>
      <c r="QXD60" s="177"/>
      <c r="QXE60" s="178"/>
      <c r="QXF60" s="169"/>
      <c r="QXG60" s="170"/>
      <c r="QXH60" s="171"/>
      <c r="QXI60" s="172"/>
      <c r="QXJ60" s="170"/>
      <c r="QXK60" s="173"/>
      <c r="QXL60" s="173"/>
      <c r="QXM60" s="170"/>
      <c r="QXN60" s="174"/>
      <c r="QXO60" s="175"/>
      <c r="QXP60" s="170"/>
      <c r="QXQ60" s="176"/>
      <c r="QXR60" s="177"/>
      <c r="QXS60" s="178"/>
      <c r="QXT60" s="169"/>
      <c r="QXU60" s="170"/>
      <c r="QXV60" s="171"/>
      <c r="QXW60" s="172"/>
      <c r="QXX60" s="170"/>
      <c r="QXY60" s="173"/>
      <c r="QXZ60" s="173"/>
      <c r="QYA60" s="170"/>
      <c r="QYB60" s="174"/>
      <c r="QYC60" s="175"/>
      <c r="QYD60" s="170"/>
      <c r="QYE60" s="176"/>
      <c r="QYF60" s="177"/>
      <c r="QYG60" s="178"/>
      <c r="QYH60" s="169"/>
      <c r="QYI60" s="170"/>
      <c r="QYJ60" s="171"/>
      <c r="QYK60" s="172"/>
      <c r="QYL60" s="170"/>
      <c r="QYM60" s="173"/>
      <c r="QYN60" s="173"/>
      <c r="QYO60" s="170"/>
      <c r="QYP60" s="174"/>
      <c r="QYQ60" s="175"/>
      <c r="QYR60" s="170"/>
      <c r="QYS60" s="176"/>
      <c r="QYT60" s="177"/>
      <c r="QYU60" s="178"/>
      <c r="QYV60" s="169"/>
      <c r="QYW60" s="170"/>
      <c r="QYX60" s="171"/>
      <c r="QYY60" s="172"/>
      <c r="QYZ60" s="170"/>
      <c r="QZA60" s="173"/>
      <c r="QZB60" s="173"/>
      <c r="QZC60" s="170"/>
      <c r="QZD60" s="174"/>
      <c r="QZE60" s="175"/>
      <c r="QZF60" s="170"/>
      <c r="QZG60" s="176"/>
      <c r="QZH60" s="177"/>
      <c r="QZI60" s="178"/>
      <c r="QZJ60" s="169"/>
      <c r="QZK60" s="170"/>
      <c r="QZL60" s="171"/>
      <c r="QZM60" s="172"/>
      <c r="QZN60" s="170"/>
      <c r="QZO60" s="173"/>
      <c r="QZP60" s="173"/>
      <c r="QZQ60" s="170"/>
      <c r="QZR60" s="174"/>
      <c r="QZS60" s="175"/>
      <c r="QZT60" s="170"/>
      <c r="QZU60" s="176"/>
      <c r="QZV60" s="177"/>
      <c r="QZW60" s="178"/>
      <c r="QZX60" s="169"/>
      <c r="QZY60" s="170"/>
      <c r="QZZ60" s="171"/>
      <c r="RAA60" s="172"/>
      <c r="RAB60" s="170"/>
      <c r="RAC60" s="173"/>
      <c r="RAD60" s="173"/>
      <c r="RAE60" s="170"/>
      <c r="RAF60" s="174"/>
      <c r="RAG60" s="175"/>
      <c r="RAH60" s="170"/>
      <c r="RAI60" s="176"/>
      <c r="RAJ60" s="177"/>
      <c r="RAK60" s="178"/>
      <c r="RAL60" s="169"/>
      <c r="RAM60" s="170"/>
      <c r="RAN60" s="171"/>
      <c r="RAO60" s="172"/>
      <c r="RAP60" s="170"/>
      <c r="RAQ60" s="173"/>
      <c r="RAR60" s="173"/>
      <c r="RAS60" s="170"/>
      <c r="RAT60" s="174"/>
      <c r="RAU60" s="175"/>
      <c r="RAV60" s="170"/>
      <c r="RAW60" s="176"/>
      <c r="RAX60" s="177"/>
      <c r="RAY60" s="178"/>
      <c r="RAZ60" s="169"/>
      <c r="RBA60" s="170"/>
      <c r="RBB60" s="171"/>
      <c r="RBC60" s="172"/>
      <c r="RBD60" s="170"/>
      <c r="RBE60" s="173"/>
      <c r="RBF60" s="173"/>
      <c r="RBG60" s="170"/>
      <c r="RBH60" s="174"/>
      <c r="RBI60" s="175"/>
      <c r="RBJ60" s="170"/>
      <c r="RBK60" s="176"/>
      <c r="RBL60" s="177"/>
      <c r="RBM60" s="178"/>
      <c r="RBN60" s="169"/>
      <c r="RBO60" s="170"/>
      <c r="RBP60" s="171"/>
      <c r="RBQ60" s="172"/>
      <c r="RBR60" s="170"/>
      <c r="RBS60" s="173"/>
      <c r="RBT60" s="173"/>
      <c r="RBU60" s="170"/>
      <c r="RBV60" s="174"/>
      <c r="RBW60" s="175"/>
      <c r="RBX60" s="170"/>
      <c r="RBY60" s="176"/>
      <c r="RBZ60" s="177"/>
      <c r="RCA60" s="178"/>
      <c r="RCB60" s="169"/>
      <c r="RCC60" s="170"/>
      <c r="RCD60" s="171"/>
      <c r="RCE60" s="172"/>
      <c r="RCF60" s="170"/>
      <c r="RCG60" s="173"/>
      <c r="RCH60" s="173"/>
      <c r="RCI60" s="170"/>
      <c r="RCJ60" s="174"/>
      <c r="RCK60" s="175"/>
      <c r="RCL60" s="170"/>
      <c r="RCM60" s="176"/>
      <c r="RCN60" s="177"/>
      <c r="RCO60" s="178"/>
      <c r="RCP60" s="169"/>
      <c r="RCQ60" s="170"/>
      <c r="RCR60" s="171"/>
      <c r="RCS60" s="172"/>
      <c r="RCT60" s="170"/>
      <c r="RCU60" s="173"/>
      <c r="RCV60" s="173"/>
      <c r="RCW60" s="170"/>
      <c r="RCX60" s="174"/>
      <c r="RCY60" s="175"/>
      <c r="RCZ60" s="170"/>
      <c r="RDA60" s="176"/>
      <c r="RDB60" s="177"/>
      <c r="RDC60" s="178"/>
      <c r="RDD60" s="169"/>
      <c r="RDE60" s="170"/>
      <c r="RDF60" s="171"/>
      <c r="RDG60" s="172"/>
      <c r="RDH60" s="170"/>
      <c r="RDI60" s="173"/>
      <c r="RDJ60" s="173"/>
      <c r="RDK60" s="170"/>
      <c r="RDL60" s="174"/>
      <c r="RDM60" s="175"/>
      <c r="RDN60" s="170"/>
      <c r="RDO60" s="176"/>
      <c r="RDP60" s="177"/>
      <c r="RDQ60" s="178"/>
      <c r="RDR60" s="169"/>
      <c r="RDS60" s="170"/>
      <c r="RDT60" s="171"/>
      <c r="RDU60" s="172"/>
      <c r="RDV60" s="170"/>
      <c r="RDW60" s="173"/>
      <c r="RDX60" s="173"/>
      <c r="RDY60" s="170"/>
      <c r="RDZ60" s="174"/>
      <c r="REA60" s="175"/>
      <c r="REB60" s="170"/>
      <c r="REC60" s="176"/>
      <c r="RED60" s="177"/>
      <c r="REE60" s="178"/>
      <c r="REF60" s="169"/>
      <c r="REG60" s="170"/>
      <c r="REH60" s="171"/>
      <c r="REI60" s="172"/>
      <c r="REJ60" s="170"/>
      <c r="REK60" s="173"/>
      <c r="REL60" s="173"/>
      <c r="REM60" s="170"/>
      <c r="REN60" s="174"/>
      <c r="REO60" s="175"/>
      <c r="REP60" s="170"/>
      <c r="REQ60" s="176"/>
      <c r="RER60" s="177"/>
      <c r="RES60" s="178"/>
      <c r="RET60" s="169"/>
      <c r="REU60" s="170"/>
      <c r="REV60" s="171"/>
      <c r="REW60" s="172"/>
      <c r="REX60" s="170"/>
      <c r="REY60" s="173"/>
      <c r="REZ60" s="173"/>
      <c r="RFA60" s="170"/>
      <c r="RFB60" s="174"/>
      <c r="RFC60" s="175"/>
      <c r="RFD60" s="170"/>
      <c r="RFE60" s="176"/>
      <c r="RFF60" s="177"/>
      <c r="RFG60" s="178"/>
      <c r="RFH60" s="169"/>
      <c r="RFI60" s="170"/>
      <c r="RFJ60" s="171"/>
      <c r="RFK60" s="172"/>
      <c r="RFL60" s="170"/>
      <c r="RFM60" s="173"/>
      <c r="RFN60" s="173"/>
      <c r="RFO60" s="170"/>
      <c r="RFP60" s="174"/>
      <c r="RFQ60" s="175"/>
      <c r="RFR60" s="170"/>
      <c r="RFS60" s="176"/>
      <c r="RFT60" s="177"/>
      <c r="RFU60" s="178"/>
      <c r="RFV60" s="169"/>
      <c r="RFW60" s="170"/>
      <c r="RFX60" s="171"/>
      <c r="RFY60" s="172"/>
      <c r="RFZ60" s="170"/>
      <c r="RGA60" s="173"/>
      <c r="RGB60" s="173"/>
      <c r="RGC60" s="170"/>
      <c r="RGD60" s="174"/>
      <c r="RGE60" s="175"/>
      <c r="RGF60" s="170"/>
      <c r="RGG60" s="176"/>
      <c r="RGH60" s="177"/>
      <c r="RGI60" s="178"/>
      <c r="RGJ60" s="169"/>
      <c r="RGK60" s="170"/>
      <c r="RGL60" s="171"/>
      <c r="RGM60" s="172"/>
      <c r="RGN60" s="170"/>
      <c r="RGO60" s="173"/>
      <c r="RGP60" s="173"/>
      <c r="RGQ60" s="170"/>
      <c r="RGR60" s="174"/>
      <c r="RGS60" s="175"/>
      <c r="RGT60" s="170"/>
      <c r="RGU60" s="176"/>
      <c r="RGV60" s="177"/>
      <c r="RGW60" s="178"/>
      <c r="RGX60" s="169"/>
      <c r="RGY60" s="170"/>
      <c r="RGZ60" s="171"/>
      <c r="RHA60" s="172"/>
      <c r="RHB60" s="170"/>
      <c r="RHC60" s="173"/>
      <c r="RHD60" s="173"/>
      <c r="RHE60" s="170"/>
      <c r="RHF60" s="174"/>
      <c r="RHG60" s="175"/>
      <c r="RHH60" s="170"/>
      <c r="RHI60" s="176"/>
      <c r="RHJ60" s="177"/>
      <c r="RHK60" s="178"/>
      <c r="RHL60" s="169"/>
      <c r="RHM60" s="170"/>
      <c r="RHN60" s="171"/>
      <c r="RHO60" s="172"/>
      <c r="RHP60" s="170"/>
      <c r="RHQ60" s="173"/>
      <c r="RHR60" s="173"/>
      <c r="RHS60" s="170"/>
      <c r="RHT60" s="174"/>
      <c r="RHU60" s="175"/>
      <c r="RHV60" s="170"/>
      <c r="RHW60" s="176"/>
      <c r="RHX60" s="177"/>
      <c r="RHY60" s="178"/>
      <c r="RHZ60" s="169"/>
      <c r="RIA60" s="170"/>
      <c r="RIB60" s="171"/>
      <c r="RIC60" s="172"/>
      <c r="RID60" s="170"/>
      <c r="RIE60" s="173"/>
      <c r="RIF60" s="173"/>
      <c r="RIG60" s="170"/>
      <c r="RIH60" s="174"/>
      <c r="RII60" s="175"/>
      <c r="RIJ60" s="170"/>
      <c r="RIK60" s="176"/>
      <c r="RIL60" s="177"/>
      <c r="RIM60" s="178"/>
      <c r="RIN60" s="169"/>
      <c r="RIO60" s="170"/>
      <c r="RIP60" s="171"/>
      <c r="RIQ60" s="172"/>
      <c r="RIR60" s="170"/>
      <c r="RIS60" s="173"/>
      <c r="RIT60" s="173"/>
      <c r="RIU60" s="170"/>
      <c r="RIV60" s="174"/>
      <c r="RIW60" s="175"/>
      <c r="RIX60" s="170"/>
      <c r="RIY60" s="176"/>
      <c r="RIZ60" s="177"/>
      <c r="RJA60" s="178"/>
      <c r="RJB60" s="169"/>
      <c r="RJC60" s="170"/>
      <c r="RJD60" s="171"/>
      <c r="RJE60" s="172"/>
      <c r="RJF60" s="170"/>
      <c r="RJG60" s="173"/>
      <c r="RJH60" s="173"/>
      <c r="RJI60" s="170"/>
      <c r="RJJ60" s="174"/>
      <c r="RJK60" s="175"/>
      <c r="RJL60" s="170"/>
      <c r="RJM60" s="176"/>
      <c r="RJN60" s="177"/>
      <c r="RJO60" s="178"/>
      <c r="RJP60" s="169"/>
      <c r="RJQ60" s="170"/>
      <c r="RJR60" s="171"/>
      <c r="RJS60" s="172"/>
      <c r="RJT60" s="170"/>
      <c r="RJU60" s="173"/>
      <c r="RJV60" s="173"/>
      <c r="RJW60" s="170"/>
      <c r="RJX60" s="174"/>
      <c r="RJY60" s="175"/>
      <c r="RJZ60" s="170"/>
      <c r="RKA60" s="176"/>
      <c r="RKB60" s="177"/>
      <c r="RKC60" s="178"/>
      <c r="RKD60" s="169"/>
      <c r="RKE60" s="170"/>
      <c r="RKF60" s="171"/>
      <c r="RKG60" s="172"/>
      <c r="RKH60" s="170"/>
      <c r="RKI60" s="173"/>
      <c r="RKJ60" s="173"/>
      <c r="RKK60" s="170"/>
      <c r="RKL60" s="174"/>
      <c r="RKM60" s="175"/>
      <c r="RKN60" s="170"/>
      <c r="RKO60" s="176"/>
      <c r="RKP60" s="177"/>
      <c r="RKQ60" s="178"/>
      <c r="RKR60" s="169"/>
      <c r="RKS60" s="170"/>
      <c r="RKT60" s="171"/>
      <c r="RKU60" s="172"/>
      <c r="RKV60" s="170"/>
      <c r="RKW60" s="173"/>
      <c r="RKX60" s="173"/>
      <c r="RKY60" s="170"/>
      <c r="RKZ60" s="174"/>
      <c r="RLA60" s="175"/>
      <c r="RLB60" s="170"/>
      <c r="RLC60" s="176"/>
      <c r="RLD60" s="177"/>
      <c r="RLE60" s="178"/>
      <c r="RLF60" s="169"/>
      <c r="RLG60" s="170"/>
      <c r="RLH60" s="171"/>
      <c r="RLI60" s="172"/>
      <c r="RLJ60" s="170"/>
      <c r="RLK60" s="173"/>
      <c r="RLL60" s="173"/>
      <c r="RLM60" s="170"/>
      <c r="RLN60" s="174"/>
      <c r="RLO60" s="175"/>
      <c r="RLP60" s="170"/>
      <c r="RLQ60" s="176"/>
      <c r="RLR60" s="177"/>
      <c r="RLS60" s="178"/>
      <c r="RLT60" s="169"/>
      <c r="RLU60" s="170"/>
      <c r="RLV60" s="171"/>
      <c r="RLW60" s="172"/>
      <c r="RLX60" s="170"/>
      <c r="RLY60" s="173"/>
      <c r="RLZ60" s="173"/>
      <c r="RMA60" s="170"/>
      <c r="RMB60" s="174"/>
      <c r="RMC60" s="175"/>
      <c r="RMD60" s="170"/>
      <c r="RME60" s="176"/>
      <c r="RMF60" s="177"/>
      <c r="RMG60" s="178"/>
      <c r="RMH60" s="169"/>
      <c r="RMI60" s="170"/>
      <c r="RMJ60" s="171"/>
      <c r="RMK60" s="172"/>
      <c r="RML60" s="170"/>
      <c r="RMM60" s="173"/>
      <c r="RMN60" s="173"/>
      <c r="RMO60" s="170"/>
      <c r="RMP60" s="174"/>
      <c r="RMQ60" s="175"/>
      <c r="RMR60" s="170"/>
      <c r="RMS60" s="176"/>
      <c r="RMT60" s="177"/>
      <c r="RMU60" s="178"/>
      <c r="RMV60" s="169"/>
      <c r="RMW60" s="170"/>
      <c r="RMX60" s="171"/>
      <c r="RMY60" s="172"/>
      <c r="RMZ60" s="170"/>
      <c r="RNA60" s="173"/>
      <c r="RNB60" s="173"/>
      <c r="RNC60" s="170"/>
      <c r="RND60" s="174"/>
      <c r="RNE60" s="175"/>
      <c r="RNF60" s="170"/>
      <c r="RNG60" s="176"/>
      <c r="RNH60" s="177"/>
      <c r="RNI60" s="178"/>
      <c r="RNJ60" s="169"/>
      <c r="RNK60" s="170"/>
      <c r="RNL60" s="171"/>
      <c r="RNM60" s="172"/>
      <c r="RNN60" s="170"/>
      <c r="RNO60" s="173"/>
      <c r="RNP60" s="173"/>
      <c r="RNQ60" s="170"/>
      <c r="RNR60" s="174"/>
      <c r="RNS60" s="175"/>
      <c r="RNT60" s="170"/>
      <c r="RNU60" s="176"/>
      <c r="RNV60" s="177"/>
      <c r="RNW60" s="178"/>
      <c r="RNX60" s="169"/>
      <c r="RNY60" s="170"/>
      <c r="RNZ60" s="171"/>
      <c r="ROA60" s="172"/>
      <c r="ROB60" s="170"/>
      <c r="ROC60" s="173"/>
      <c r="ROD60" s="173"/>
      <c r="ROE60" s="170"/>
      <c r="ROF60" s="174"/>
      <c r="ROG60" s="175"/>
      <c r="ROH60" s="170"/>
      <c r="ROI60" s="176"/>
      <c r="ROJ60" s="177"/>
      <c r="ROK60" s="178"/>
      <c r="ROL60" s="169"/>
      <c r="ROM60" s="170"/>
      <c r="RON60" s="171"/>
      <c r="ROO60" s="172"/>
      <c r="ROP60" s="170"/>
      <c r="ROQ60" s="173"/>
      <c r="ROR60" s="173"/>
      <c r="ROS60" s="170"/>
      <c r="ROT60" s="174"/>
      <c r="ROU60" s="175"/>
      <c r="ROV60" s="170"/>
      <c r="ROW60" s="176"/>
      <c r="ROX60" s="177"/>
      <c r="ROY60" s="178"/>
      <c r="ROZ60" s="169"/>
      <c r="RPA60" s="170"/>
      <c r="RPB60" s="171"/>
      <c r="RPC60" s="172"/>
      <c r="RPD60" s="170"/>
      <c r="RPE60" s="173"/>
      <c r="RPF60" s="173"/>
      <c r="RPG60" s="170"/>
      <c r="RPH60" s="174"/>
      <c r="RPI60" s="175"/>
      <c r="RPJ60" s="170"/>
      <c r="RPK60" s="176"/>
      <c r="RPL60" s="177"/>
      <c r="RPM60" s="178"/>
      <c r="RPN60" s="169"/>
      <c r="RPO60" s="170"/>
      <c r="RPP60" s="171"/>
      <c r="RPQ60" s="172"/>
      <c r="RPR60" s="170"/>
      <c r="RPS60" s="173"/>
      <c r="RPT60" s="173"/>
      <c r="RPU60" s="170"/>
      <c r="RPV60" s="174"/>
      <c r="RPW60" s="175"/>
      <c r="RPX60" s="170"/>
      <c r="RPY60" s="176"/>
      <c r="RPZ60" s="177"/>
      <c r="RQA60" s="178"/>
      <c r="RQB60" s="169"/>
      <c r="RQC60" s="170"/>
      <c r="RQD60" s="171"/>
      <c r="RQE60" s="172"/>
      <c r="RQF60" s="170"/>
      <c r="RQG60" s="173"/>
      <c r="RQH60" s="173"/>
      <c r="RQI60" s="170"/>
      <c r="RQJ60" s="174"/>
      <c r="RQK60" s="175"/>
      <c r="RQL60" s="170"/>
      <c r="RQM60" s="176"/>
      <c r="RQN60" s="177"/>
      <c r="RQO60" s="178"/>
      <c r="RQP60" s="169"/>
      <c r="RQQ60" s="170"/>
      <c r="RQR60" s="171"/>
      <c r="RQS60" s="172"/>
      <c r="RQT60" s="170"/>
      <c r="RQU60" s="173"/>
      <c r="RQV60" s="173"/>
      <c r="RQW60" s="170"/>
      <c r="RQX60" s="174"/>
      <c r="RQY60" s="175"/>
      <c r="RQZ60" s="170"/>
      <c r="RRA60" s="176"/>
      <c r="RRB60" s="177"/>
      <c r="RRC60" s="178"/>
      <c r="RRD60" s="169"/>
      <c r="RRE60" s="170"/>
      <c r="RRF60" s="171"/>
      <c r="RRG60" s="172"/>
      <c r="RRH60" s="170"/>
      <c r="RRI60" s="173"/>
      <c r="RRJ60" s="173"/>
      <c r="RRK60" s="170"/>
      <c r="RRL60" s="174"/>
      <c r="RRM60" s="175"/>
      <c r="RRN60" s="170"/>
      <c r="RRO60" s="176"/>
      <c r="RRP60" s="177"/>
      <c r="RRQ60" s="178"/>
      <c r="RRR60" s="169"/>
      <c r="RRS60" s="170"/>
      <c r="RRT60" s="171"/>
      <c r="RRU60" s="172"/>
      <c r="RRV60" s="170"/>
      <c r="RRW60" s="173"/>
      <c r="RRX60" s="173"/>
      <c r="RRY60" s="170"/>
      <c r="RRZ60" s="174"/>
      <c r="RSA60" s="175"/>
      <c r="RSB60" s="170"/>
      <c r="RSC60" s="176"/>
      <c r="RSD60" s="177"/>
      <c r="RSE60" s="178"/>
      <c r="RSF60" s="169"/>
      <c r="RSG60" s="170"/>
      <c r="RSH60" s="171"/>
      <c r="RSI60" s="172"/>
      <c r="RSJ60" s="170"/>
      <c r="RSK60" s="173"/>
      <c r="RSL60" s="173"/>
      <c r="RSM60" s="170"/>
      <c r="RSN60" s="174"/>
      <c r="RSO60" s="175"/>
      <c r="RSP60" s="170"/>
      <c r="RSQ60" s="176"/>
      <c r="RSR60" s="177"/>
      <c r="RSS60" s="178"/>
      <c r="RST60" s="169"/>
      <c r="RSU60" s="170"/>
      <c r="RSV60" s="171"/>
      <c r="RSW60" s="172"/>
      <c r="RSX60" s="170"/>
      <c r="RSY60" s="173"/>
      <c r="RSZ60" s="173"/>
      <c r="RTA60" s="170"/>
      <c r="RTB60" s="174"/>
      <c r="RTC60" s="175"/>
      <c r="RTD60" s="170"/>
      <c r="RTE60" s="176"/>
      <c r="RTF60" s="177"/>
      <c r="RTG60" s="178"/>
      <c r="RTH60" s="169"/>
      <c r="RTI60" s="170"/>
      <c r="RTJ60" s="171"/>
      <c r="RTK60" s="172"/>
      <c r="RTL60" s="170"/>
      <c r="RTM60" s="173"/>
      <c r="RTN60" s="173"/>
      <c r="RTO60" s="170"/>
      <c r="RTP60" s="174"/>
      <c r="RTQ60" s="175"/>
      <c r="RTR60" s="170"/>
      <c r="RTS60" s="176"/>
      <c r="RTT60" s="177"/>
      <c r="RTU60" s="178"/>
      <c r="RTV60" s="169"/>
      <c r="RTW60" s="170"/>
      <c r="RTX60" s="171"/>
      <c r="RTY60" s="172"/>
      <c r="RTZ60" s="170"/>
      <c r="RUA60" s="173"/>
      <c r="RUB60" s="173"/>
      <c r="RUC60" s="170"/>
      <c r="RUD60" s="174"/>
      <c r="RUE60" s="175"/>
      <c r="RUF60" s="170"/>
      <c r="RUG60" s="176"/>
      <c r="RUH60" s="177"/>
      <c r="RUI60" s="178"/>
      <c r="RUJ60" s="169"/>
      <c r="RUK60" s="170"/>
      <c r="RUL60" s="171"/>
      <c r="RUM60" s="172"/>
      <c r="RUN60" s="170"/>
      <c r="RUO60" s="173"/>
      <c r="RUP60" s="173"/>
      <c r="RUQ60" s="170"/>
      <c r="RUR60" s="174"/>
      <c r="RUS60" s="175"/>
      <c r="RUT60" s="170"/>
      <c r="RUU60" s="176"/>
      <c r="RUV60" s="177"/>
      <c r="RUW60" s="178"/>
      <c r="RUX60" s="169"/>
      <c r="RUY60" s="170"/>
      <c r="RUZ60" s="171"/>
      <c r="RVA60" s="172"/>
      <c r="RVB60" s="170"/>
      <c r="RVC60" s="173"/>
      <c r="RVD60" s="173"/>
      <c r="RVE60" s="170"/>
      <c r="RVF60" s="174"/>
      <c r="RVG60" s="175"/>
      <c r="RVH60" s="170"/>
      <c r="RVI60" s="176"/>
      <c r="RVJ60" s="177"/>
      <c r="RVK60" s="178"/>
      <c r="RVL60" s="169"/>
      <c r="RVM60" s="170"/>
      <c r="RVN60" s="171"/>
      <c r="RVO60" s="172"/>
      <c r="RVP60" s="170"/>
      <c r="RVQ60" s="173"/>
      <c r="RVR60" s="173"/>
      <c r="RVS60" s="170"/>
      <c r="RVT60" s="174"/>
      <c r="RVU60" s="175"/>
      <c r="RVV60" s="170"/>
      <c r="RVW60" s="176"/>
      <c r="RVX60" s="177"/>
      <c r="RVY60" s="178"/>
      <c r="RVZ60" s="169"/>
      <c r="RWA60" s="170"/>
      <c r="RWB60" s="171"/>
      <c r="RWC60" s="172"/>
      <c r="RWD60" s="170"/>
      <c r="RWE60" s="173"/>
      <c r="RWF60" s="173"/>
      <c r="RWG60" s="170"/>
      <c r="RWH60" s="174"/>
      <c r="RWI60" s="175"/>
      <c r="RWJ60" s="170"/>
      <c r="RWK60" s="176"/>
      <c r="RWL60" s="177"/>
      <c r="RWM60" s="178"/>
      <c r="RWN60" s="169"/>
      <c r="RWO60" s="170"/>
      <c r="RWP60" s="171"/>
      <c r="RWQ60" s="172"/>
      <c r="RWR60" s="170"/>
      <c r="RWS60" s="173"/>
      <c r="RWT60" s="173"/>
      <c r="RWU60" s="170"/>
      <c r="RWV60" s="174"/>
      <c r="RWW60" s="175"/>
      <c r="RWX60" s="170"/>
      <c r="RWY60" s="176"/>
      <c r="RWZ60" s="177"/>
      <c r="RXA60" s="178"/>
      <c r="RXB60" s="169"/>
      <c r="RXC60" s="170"/>
      <c r="RXD60" s="171"/>
      <c r="RXE60" s="172"/>
      <c r="RXF60" s="170"/>
      <c r="RXG60" s="173"/>
      <c r="RXH60" s="173"/>
      <c r="RXI60" s="170"/>
      <c r="RXJ60" s="174"/>
      <c r="RXK60" s="175"/>
      <c r="RXL60" s="170"/>
      <c r="RXM60" s="176"/>
      <c r="RXN60" s="177"/>
      <c r="RXO60" s="178"/>
      <c r="RXP60" s="169"/>
      <c r="RXQ60" s="170"/>
      <c r="RXR60" s="171"/>
      <c r="RXS60" s="172"/>
      <c r="RXT60" s="170"/>
      <c r="RXU60" s="173"/>
      <c r="RXV60" s="173"/>
      <c r="RXW60" s="170"/>
      <c r="RXX60" s="174"/>
      <c r="RXY60" s="175"/>
      <c r="RXZ60" s="170"/>
      <c r="RYA60" s="176"/>
      <c r="RYB60" s="177"/>
      <c r="RYC60" s="178"/>
      <c r="RYD60" s="169"/>
      <c r="RYE60" s="170"/>
      <c r="RYF60" s="171"/>
      <c r="RYG60" s="172"/>
      <c r="RYH60" s="170"/>
      <c r="RYI60" s="173"/>
      <c r="RYJ60" s="173"/>
      <c r="RYK60" s="170"/>
      <c r="RYL60" s="174"/>
      <c r="RYM60" s="175"/>
      <c r="RYN60" s="170"/>
      <c r="RYO60" s="176"/>
      <c r="RYP60" s="177"/>
      <c r="RYQ60" s="178"/>
      <c r="RYR60" s="169"/>
      <c r="RYS60" s="170"/>
      <c r="RYT60" s="171"/>
      <c r="RYU60" s="172"/>
      <c r="RYV60" s="170"/>
      <c r="RYW60" s="173"/>
      <c r="RYX60" s="173"/>
      <c r="RYY60" s="170"/>
      <c r="RYZ60" s="174"/>
      <c r="RZA60" s="175"/>
      <c r="RZB60" s="170"/>
      <c r="RZC60" s="176"/>
      <c r="RZD60" s="177"/>
      <c r="RZE60" s="178"/>
      <c r="RZF60" s="169"/>
      <c r="RZG60" s="170"/>
      <c r="RZH60" s="171"/>
      <c r="RZI60" s="172"/>
      <c r="RZJ60" s="170"/>
      <c r="RZK60" s="173"/>
      <c r="RZL60" s="173"/>
      <c r="RZM60" s="170"/>
      <c r="RZN60" s="174"/>
      <c r="RZO60" s="175"/>
      <c r="RZP60" s="170"/>
      <c r="RZQ60" s="176"/>
      <c r="RZR60" s="177"/>
      <c r="RZS60" s="178"/>
      <c r="RZT60" s="169"/>
      <c r="RZU60" s="170"/>
      <c r="RZV60" s="171"/>
      <c r="RZW60" s="172"/>
      <c r="RZX60" s="170"/>
      <c r="RZY60" s="173"/>
      <c r="RZZ60" s="173"/>
      <c r="SAA60" s="170"/>
      <c r="SAB60" s="174"/>
      <c r="SAC60" s="175"/>
      <c r="SAD60" s="170"/>
      <c r="SAE60" s="176"/>
      <c r="SAF60" s="177"/>
      <c r="SAG60" s="178"/>
      <c r="SAH60" s="169"/>
      <c r="SAI60" s="170"/>
      <c r="SAJ60" s="171"/>
      <c r="SAK60" s="172"/>
      <c r="SAL60" s="170"/>
      <c r="SAM60" s="173"/>
      <c r="SAN60" s="173"/>
      <c r="SAO60" s="170"/>
      <c r="SAP60" s="174"/>
      <c r="SAQ60" s="175"/>
      <c r="SAR60" s="170"/>
      <c r="SAS60" s="176"/>
      <c r="SAT60" s="177"/>
      <c r="SAU60" s="178"/>
      <c r="SAV60" s="169"/>
      <c r="SAW60" s="170"/>
      <c r="SAX60" s="171"/>
      <c r="SAY60" s="172"/>
      <c r="SAZ60" s="170"/>
      <c r="SBA60" s="173"/>
      <c r="SBB60" s="173"/>
      <c r="SBC60" s="170"/>
      <c r="SBD60" s="174"/>
      <c r="SBE60" s="175"/>
      <c r="SBF60" s="170"/>
      <c r="SBG60" s="176"/>
      <c r="SBH60" s="177"/>
      <c r="SBI60" s="178"/>
      <c r="SBJ60" s="169"/>
      <c r="SBK60" s="170"/>
      <c r="SBL60" s="171"/>
      <c r="SBM60" s="172"/>
      <c r="SBN60" s="170"/>
      <c r="SBO60" s="173"/>
      <c r="SBP60" s="173"/>
      <c r="SBQ60" s="170"/>
      <c r="SBR60" s="174"/>
      <c r="SBS60" s="175"/>
      <c r="SBT60" s="170"/>
      <c r="SBU60" s="176"/>
      <c r="SBV60" s="177"/>
      <c r="SBW60" s="178"/>
      <c r="SBX60" s="169"/>
      <c r="SBY60" s="170"/>
      <c r="SBZ60" s="171"/>
      <c r="SCA60" s="172"/>
      <c r="SCB60" s="170"/>
      <c r="SCC60" s="173"/>
      <c r="SCD60" s="173"/>
      <c r="SCE60" s="170"/>
      <c r="SCF60" s="174"/>
      <c r="SCG60" s="175"/>
      <c r="SCH60" s="170"/>
      <c r="SCI60" s="176"/>
      <c r="SCJ60" s="177"/>
      <c r="SCK60" s="178"/>
      <c r="SCL60" s="169"/>
      <c r="SCM60" s="170"/>
      <c r="SCN60" s="171"/>
      <c r="SCO60" s="172"/>
      <c r="SCP60" s="170"/>
      <c r="SCQ60" s="173"/>
      <c r="SCR60" s="173"/>
      <c r="SCS60" s="170"/>
      <c r="SCT60" s="174"/>
      <c r="SCU60" s="175"/>
      <c r="SCV60" s="170"/>
      <c r="SCW60" s="176"/>
      <c r="SCX60" s="177"/>
      <c r="SCY60" s="178"/>
      <c r="SCZ60" s="169"/>
      <c r="SDA60" s="170"/>
      <c r="SDB60" s="171"/>
      <c r="SDC60" s="172"/>
      <c r="SDD60" s="170"/>
      <c r="SDE60" s="173"/>
      <c r="SDF60" s="173"/>
      <c r="SDG60" s="170"/>
      <c r="SDH60" s="174"/>
      <c r="SDI60" s="175"/>
      <c r="SDJ60" s="170"/>
      <c r="SDK60" s="176"/>
      <c r="SDL60" s="177"/>
      <c r="SDM60" s="178"/>
      <c r="SDN60" s="169"/>
      <c r="SDO60" s="170"/>
      <c r="SDP60" s="171"/>
      <c r="SDQ60" s="172"/>
      <c r="SDR60" s="170"/>
      <c r="SDS60" s="173"/>
      <c r="SDT60" s="173"/>
      <c r="SDU60" s="170"/>
      <c r="SDV60" s="174"/>
      <c r="SDW60" s="175"/>
      <c r="SDX60" s="170"/>
      <c r="SDY60" s="176"/>
      <c r="SDZ60" s="177"/>
      <c r="SEA60" s="178"/>
      <c r="SEB60" s="169"/>
      <c r="SEC60" s="170"/>
      <c r="SED60" s="171"/>
      <c r="SEE60" s="172"/>
      <c r="SEF60" s="170"/>
      <c r="SEG60" s="173"/>
      <c r="SEH60" s="173"/>
      <c r="SEI60" s="170"/>
      <c r="SEJ60" s="174"/>
      <c r="SEK60" s="175"/>
      <c r="SEL60" s="170"/>
      <c r="SEM60" s="176"/>
      <c r="SEN60" s="177"/>
      <c r="SEO60" s="178"/>
      <c r="SEP60" s="169"/>
      <c r="SEQ60" s="170"/>
      <c r="SER60" s="171"/>
      <c r="SES60" s="172"/>
      <c r="SET60" s="170"/>
      <c r="SEU60" s="173"/>
      <c r="SEV60" s="173"/>
      <c r="SEW60" s="170"/>
      <c r="SEX60" s="174"/>
      <c r="SEY60" s="175"/>
      <c r="SEZ60" s="170"/>
      <c r="SFA60" s="176"/>
      <c r="SFB60" s="177"/>
      <c r="SFC60" s="178"/>
      <c r="SFD60" s="169"/>
      <c r="SFE60" s="170"/>
      <c r="SFF60" s="171"/>
      <c r="SFG60" s="172"/>
      <c r="SFH60" s="170"/>
      <c r="SFI60" s="173"/>
      <c r="SFJ60" s="173"/>
      <c r="SFK60" s="170"/>
      <c r="SFL60" s="174"/>
      <c r="SFM60" s="175"/>
      <c r="SFN60" s="170"/>
      <c r="SFO60" s="176"/>
      <c r="SFP60" s="177"/>
      <c r="SFQ60" s="178"/>
      <c r="SFR60" s="169"/>
      <c r="SFS60" s="170"/>
      <c r="SFT60" s="171"/>
      <c r="SFU60" s="172"/>
      <c r="SFV60" s="170"/>
      <c r="SFW60" s="173"/>
      <c r="SFX60" s="173"/>
      <c r="SFY60" s="170"/>
      <c r="SFZ60" s="174"/>
      <c r="SGA60" s="175"/>
      <c r="SGB60" s="170"/>
      <c r="SGC60" s="176"/>
      <c r="SGD60" s="177"/>
      <c r="SGE60" s="178"/>
      <c r="SGF60" s="169"/>
      <c r="SGG60" s="170"/>
      <c r="SGH60" s="171"/>
      <c r="SGI60" s="172"/>
      <c r="SGJ60" s="170"/>
      <c r="SGK60" s="173"/>
      <c r="SGL60" s="173"/>
      <c r="SGM60" s="170"/>
      <c r="SGN60" s="174"/>
      <c r="SGO60" s="175"/>
      <c r="SGP60" s="170"/>
      <c r="SGQ60" s="176"/>
      <c r="SGR60" s="177"/>
      <c r="SGS60" s="178"/>
      <c r="SGT60" s="169"/>
      <c r="SGU60" s="170"/>
      <c r="SGV60" s="171"/>
      <c r="SGW60" s="172"/>
      <c r="SGX60" s="170"/>
      <c r="SGY60" s="173"/>
      <c r="SGZ60" s="173"/>
      <c r="SHA60" s="170"/>
      <c r="SHB60" s="174"/>
      <c r="SHC60" s="175"/>
      <c r="SHD60" s="170"/>
      <c r="SHE60" s="176"/>
      <c r="SHF60" s="177"/>
      <c r="SHG60" s="178"/>
      <c r="SHH60" s="169"/>
      <c r="SHI60" s="170"/>
      <c r="SHJ60" s="171"/>
      <c r="SHK60" s="172"/>
      <c r="SHL60" s="170"/>
      <c r="SHM60" s="173"/>
      <c r="SHN60" s="173"/>
      <c r="SHO60" s="170"/>
      <c r="SHP60" s="174"/>
      <c r="SHQ60" s="175"/>
      <c r="SHR60" s="170"/>
      <c r="SHS60" s="176"/>
      <c r="SHT60" s="177"/>
      <c r="SHU60" s="178"/>
      <c r="SHV60" s="169"/>
      <c r="SHW60" s="170"/>
      <c r="SHX60" s="171"/>
      <c r="SHY60" s="172"/>
      <c r="SHZ60" s="170"/>
      <c r="SIA60" s="173"/>
      <c r="SIB60" s="173"/>
      <c r="SIC60" s="170"/>
      <c r="SID60" s="174"/>
      <c r="SIE60" s="175"/>
      <c r="SIF60" s="170"/>
      <c r="SIG60" s="176"/>
      <c r="SIH60" s="177"/>
      <c r="SII60" s="178"/>
      <c r="SIJ60" s="169"/>
      <c r="SIK60" s="170"/>
      <c r="SIL60" s="171"/>
      <c r="SIM60" s="172"/>
      <c r="SIN60" s="170"/>
      <c r="SIO60" s="173"/>
      <c r="SIP60" s="173"/>
      <c r="SIQ60" s="170"/>
      <c r="SIR60" s="174"/>
      <c r="SIS60" s="175"/>
      <c r="SIT60" s="170"/>
      <c r="SIU60" s="176"/>
      <c r="SIV60" s="177"/>
      <c r="SIW60" s="178"/>
      <c r="SIX60" s="169"/>
      <c r="SIY60" s="170"/>
      <c r="SIZ60" s="171"/>
      <c r="SJA60" s="172"/>
      <c r="SJB60" s="170"/>
      <c r="SJC60" s="173"/>
      <c r="SJD60" s="173"/>
      <c r="SJE60" s="170"/>
      <c r="SJF60" s="174"/>
      <c r="SJG60" s="175"/>
      <c r="SJH60" s="170"/>
      <c r="SJI60" s="176"/>
      <c r="SJJ60" s="177"/>
      <c r="SJK60" s="178"/>
      <c r="SJL60" s="169"/>
      <c r="SJM60" s="170"/>
      <c r="SJN60" s="171"/>
      <c r="SJO60" s="172"/>
      <c r="SJP60" s="170"/>
      <c r="SJQ60" s="173"/>
      <c r="SJR60" s="173"/>
      <c r="SJS60" s="170"/>
      <c r="SJT60" s="174"/>
      <c r="SJU60" s="175"/>
      <c r="SJV60" s="170"/>
      <c r="SJW60" s="176"/>
      <c r="SJX60" s="177"/>
      <c r="SJY60" s="178"/>
      <c r="SJZ60" s="169"/>
      <c r="SKA60" s="170"/>
      <c r="SKB60" s="171"/>
      <c r="SKC60" s="172"/>
      <c r="SKD60" s="170"/>
      <c r="SKE60" s="173"/>
      <c r="SKF60" s="173"/>
      <c r="SKG60" s="170"/>
      <c r="SKH60" s="174"/>
      <c r="SKI60" s="175"/>
      <c r="SKJ60" s="170"/>
      <c r="SKK60" s="176"/>
      <c r="SKL60" s="177"/>
      <c r="SKM60" s="178"/>
      <c r="SKN60" s="169"/>
      <c r="SKO60" s="170"/>
      <c r="SKP60" s="171"/>
      <c r="SKQ60" s="172"/>
      <c r="SKR60" s="170"/>
      <c r="SKS60" s="173"/>
      <c r="SKT60" s="173"/>
      <c r="SKU60" s="170"/>
      <c r="SKV60" s="174"/>
      <c r="SKW60" s="175"/>
      <c r="SKX60" s="170"/>
      <c r="SKY60" s="176"/>
      <c r="SKZ60" s="177"/>
      <c r="SLA60" s="178"/>
      <c r="SLB60" s="169"/>
      <c r="SLC60" s="170"/>
      <c r="SLD60" s="171"/>
      <c r="SLE60" s="172"/>
      <c r="SLF60" s="170"/>
      <c r="SLG60" s="173"/>
      <c r="SLH60" s="173"/>
      <c r="SLI60" s="170"/>
      <c r="SLJ60" s="174"/>
      <c r="SLK60" s="175"/>
      <c r="SLL60" s="170"/>
      <c r="SLM60" s="176"/>
      <c r="SLN60" s="177"/>
      <c r="SLO60" s="178"/>
      <c r="SLP60" s="169"/>
      <c r="SLQ60" s="170"/>
      <c r="SLR60" s="171"/>
      <c r="SLS60" s="172"/>
      <c r="SLT60" s="170"/>
      <c r="SLU60" s="173"/>
      <c r="SLV60" s="173"/>
      <c r="SLW60" s="170"/>
      <c r="SLX60" s="174"/>
      <c r="SLY60" s="175"/>
      <c r="SLZ60" s="170"/>
      <c r="SMA60" s="176"/>
      <c r="SMB60" s="177"/>
      <c r="SMC60" s="178"/>
      <c r="SMD60" s="169"/>
      <c r="SME60" s="170"/>
      <c r="SMF60" s="171"/>
      <c r="SMG60" s="172"/>
      <c r="SMH60" s="170"/>
      <c r="SMI60" s="173"/>
      <c r="SMJ60" s="173"/>
      <c r="SMK60" s="170"/>
      <c r="SML60" s="174"/>
      <c r="SMM60" s="175"/>
      <c r="SMN60" s="170"/>
      <c r="SMO60" s="176"/>
      <c r="SMP60" s="177"/>
      <c r="SMQ60" s="178"/>
      <c r="SMR60" s="169"/>
      <c r="SMS60" s="170"/>
      <c r="SMT60" s="171"/>
      <c r="SMU60" s="172"/>
      <c r="SMV60" s="170"/>
      <c r="SMW60" s="173"/>
      <c r="SMX60" s="173"/>
      <c r="SMY60" s="170"/>
      <c r="SMZ60" s="174"/>
      <c r="SNA60" s="175"/>
      <c r="SNB60" s="170"/>
      <c r="SNC60" s="176"/>
      <c r="SND60" s="177"/>
      <c r="SNE60" s="178"/>
      <c r="SNF60" s="169"/>
      <c r="SNG60" s="170"/>
      <c r="SNH60" s="171"/>
      <c r="SNI60" s="172"/>
      <c r="SNJ60" s="170"/>
      <c r="SNK60" s="173"/>
      <c r="SNL60" s="173"/>
      <c r="SNM60" s="170"/>
      <c r="SNN60" s="174"/>
      <c r="SNO60" s="175"/>
      <c r="SNP60" s="170"/>
      <c r="SNQ60" s="176"/>
      <c r="SNR60" s="177"/>
      <c r="SNS60" s="178"/>
      <c r="SNT60" s="169"/>
      <c r="SNU60" s="170"/>
      <c r="SNV60" s="171"/>
      <c r="SNW60" s="172"/>
      <c r="SNX60" s="170"/>
      <c r="SNY60" s="173"/>
      <c r="SNZ60" s="173"/>
      <c r="SOA60" s="170"/>
      <c r="SOB60" s="174"/>
      <c r="SOC60" s="175"/>
      <c r="SOD60" s="170"/>
      <c r="SOE60" s="176"/>
      <c r="SOF60" s="177"/>
      <c r="SOG60" s="178"/>
      <c r="SOH60" s="169"/>
      <c r="SOI60" s="170"/>
      <c r="SOJ60" s="171"/>
      <c r="SOK60" s="172"/>
      <c r="SOL60" s="170"/>
      <c r="SOM60" s="173"/>
      <c r="SON60" s="173"/>
      <c r="SOO60" s="170"/>
      <c r="SOP60" s="174"/>
      <c r="SOQ60" s="175"/>
      <c r="SOR60" s="170"/>
      <c r="SOS60" s="176"/>
      <c r="SOT60" s="177"/>
      <c r="SOU60" s="178"/>
      <c r="SOV60" s="169"/>
      <c r="SOW60" s="170"/>
      <c r="SOX60" s="171"/>
      <c r="SOY60" s="172"/>
      <c r="SOZ60" s="170"/>
      <c r="SPA60" s="173"/>
      <c r="SPB60" s="173"/>
      <c r="SPC60" s="170"/>
      <c r="SPD60" s="174"/>
      <c r="SPE60" s="175"/>
      <c r="SPF60" s="170"/>
      <c r="SPG60" s="176"/>
      <c r="SPH60" s="177"/>
      <c r="SPI60" s="178"/>
      <c r="SPJ60" s="169"/>
      <c r="SPK60" s="170"/>
      <c r="SPL60" s="171"/>
      <c r="SPM60" s="172"/>
      <c r="SPN60" s="170"/>
      <c r="SPO60" s="173"/>
      <c r="SPP60" s="173"/>
      <c r="SPQ60" s="170"/>
      <c r="SPR60" s="174"/>
      <c r="SPS60" s="175"/>
      <c r="SPT60" s="170"/>
      <c r="SPU60" s="176"/>
      <c r="SPV60" s="177"/>
      <c r="SPW60" s="178"/>
      <c r="SPX60" s="169"/>
      <c r="SPY60" s="170"/>
      <c r="SPZ60" s="171"/>
      <c r="SQA60" s="172"/>
      <c r="SQB60" s="170"/>
      <c r="SQC60" s="173"/>
      <c r="SQD60" s="173"/>
      <c r="SQE60" s="170"/>
      <c r="SQF60" s="174"/>
      <c r="SQG60" s="175"/>
      <c r="SQH60" s="170"/>
      <c r="SQI60" s="176"/>
      <c r="SQJ60" s="177"/>
      <c r="SQK60" s="178"/>
      <c r="SQL60" s="169"/>
      <c r="SQM60" s="170"/>
      <c r="SQN60" s="171"/>
      <c r="SQO60" s="172"/>
      <c r="SQP60" s="170"/>
      <c r="SQQ60" s="173"/>
      <c r="SQR60" s="173"/>
      <c r="SQS60" s="170"/>
      <c r="SQT60" s="174"/>
      <c r="SQU60" s="175"/>
      <c r="SQV60" s="170"/>
      <c r="SQW60" s="176"/>
      <c r="SQX60" s="177"/>
      <c r="SQY60" s="178"/>
      <c r="SQZ60" s="169"/>
      <c r="SRA60" s="170"/>
      <c r="SRB60" s="171"/>
      <c r="SRC60" s="172"/>
      <c r="SRD60" s="170"/>
      <c r="SRE60" s="173"/>
      <c r="SRF60" s="173"/>
      <c r="SRG60" s="170"/>
      <c r="SRH60" s="174"/>
      <c r="SRI60" s="175"/>
      <c r="SRJ60" s="170"/>
      <c r="SRK60" s="176"/>
      <c r="SRL60" s="177"/>
      <c r="SRM60" s="178"/>
      <c r="SRN60" s="169"/>
      <c r="SRO60" s="170"/>
      <c r="SRP60" s="171"/>
      <c r="SRQ60" s="172"/>
      <c r="SRR60" s="170"/>
      <c r="SRS60" s="173"/>
      <c r="SRT60" s="173"/>
      <c r="SRU60" s="170"/>
      <c r="SRV60" s="174"/>
      <c r="SRW60" s="175"/>
      <c r="SRX60" s="170"/>
      <c r="SRY60" s="176"/>
      <c r="SRZ60" s="177"/>
      <c r="SSA60" s="178"/>
      <c r="SSB60" s="169"/>
      <c r="SSC60" s="170"/>
      <c r="SSD60" s="171"/>
      <c r="SSE60" s="172"/>
      <c r="SSF60" s="170"/>
      <c r="SSG60" s="173"/>
      <c r="SSH60" s="173"/>
      <c r="SSI60" s="170"/>
      <c r="SSJ60" s="174"/>
      <c r="SSK60" s="175"/>
      <c r="SSL60" s="170"/>
      <c r="SSM60" s="176"/>
      <c r="SSN60" s="177"/>
      <c r="SSO60" s="178"/>
      <c r="SSP60" s="169"/>
      <c r="SSQ60" s="170"/>
      <c r="SSR60" s="171"/>
      <c r="SSS60" s="172"/>
      <c r="SST60" s="170"/>
      <c r="SSU60" s="173"/>
      <c r="SSV60" s="173"/>
      <c r="SSW60" s="170"/>
      <c r="SSX60" s="174"/>
      <c r="SSY60" s="175"/>
      <c r="SSZ60" s="170"/>
      <c r="STA60" s="176"/>
      <c r="STB60" s="177"/>
      <c r="STC60" s="178"/>
      <c r="STD60" s="169"/>
      <c r="STE60" s="170"/>
      <c r="STF60" s="171"/>
      <c r="STG60" s="172"/>
      <c r="STH60" s="170"/>
      <c r="STI60" s="173"/>
      <c r="STJ60" s="173"/>
      <c r="STK60" s="170"/>
      <c r="STL60" s="174"/>
      <c r="STM60" s="175"/>
      <c r="STN60" s="170"/>
      <c r="STO60" s="176"/>
      <c r="STP60" s="177"/>
      <c r="STQ60" s="178"/>
      <c r="STR60" s="169"/>
      <c r="STS60" s="170"/>
      <c r="STT60" s="171"/>
      <c r="STU60" s="172"/>
      <c r="STV60" s="170"/>
      <c r="STW60" s="173"/>
      <c r="STX60" s="173"/>
      <c r="STY60" s="170"/>
      <c r="STZ60" s="174"/>
      <c r="SUA60" s="175"/>
      <c r="SUB60" s="170"/>
      <c r="SUC60" s="176"/>
      <c r="SUD60" s="177"/>
      <c r="SUE60" s="178"/>
      <c r="SUF60" s="169"/>
      <c r="SUG60" s="170"/>
      <c r="SUH60" s="171"/>
      <c r="SUI60" s="172"/>
      <c r="SUJ60" s="170"/>
      <c r="SUK60" s="173"/>
      <c r="SUL60" s="173"/>
      <c r="SUM60" s="170"/>
      <c r="SUN60" s="174"/>
      <c r="SUO60" s="175"/>
      <c r="SUP60" s="170"/>
      <c r="SUQ60" s="176"/>
      <c r="SUR60" s="177"/>
      <c r="SUS60" s="178"/>
      <c r="SUT60" s="169"/>
      <c r="SUU60" s="170"/>
      <c r="SUV60" s="171"/>
      <c r="SUW60" s="172"/>
      <c r="SUX60" s="170"/>
      <c r="SUY60" s="173"/>
      <c r="SUZ60" s="173"/>
      <c r="SVA60" s="170"/>
      <c r="SVB60" s="174"/>
      <c r="SVC60" s="175"/>
      <c r="SVD60" s="170"/>
      <c r="SVE60" s="176"/>
      <c r="SVF60" s="177"/>
      <c r="SVG60" s="178"/>
      <c r="SVH60" s="169"/>
      <c r="SVI60" s="170"/>
      <c r="SVJ60" s="171"/>
      <c r="SVK60" s="172"/>
      <c r="SVL60" s="170"/>
      <c r="SVM60" s="173"/>
      <c r="SVN60" s="173"/>
      <c r="SVO60" s="170"/>
      <c r="SVP60" s="174"/>
      <c r="SVQ60" s="175"/>
      <c r="SVR60" s="170"/>
      <c r="SVS60" s="176"/>
      <c r="SVT60" s="177"/>
      <c r="SVU60" s="178"/>
      <c r="SVV60" s="169"/>
      <c r="SVW60" s="170"/>
      <c r="SVX60" s="171"/>
      <c r="SVY60" s="172"/>
      <c r="SVZ60" s="170"/>
      <c r="SWA60" s="173"/>
      <c r="SWB60" s="173"/>
      <c r="SWC60" s="170"/>
      <c r="SWD60" s="174"/>
      <c r="SWE60" s="175"/>
      <c r="SWF60" s="170"/>
      <c r="SWG60" s="176"/>
      <c r="SWH60" s="177"/>
      <c r="SWI60" s="178"/>
      <c r="SWJ60" s="169"/>
      <c r="SWK60" s="170"/>
      <c r="SWL60" s="171"/>
      <c r="SWM60" s="172"/>
      <c r="SWN60" s="170"/>
      <c r="SWO60" s="173"/>
      <c r="SWP60" s="173"/>
      <c r="SWQ60" s="170"/>
      <c r="SWR60" s="174"/>
      <c r="SWS60" s="175"/>
      <c r="SWT60" s="170"/>
      <c r="SWU60" s="176"/>
      <c r="SWV60" s="177"/>
      <c r="SWW60" s="178"/>
      <c r="SWX60" s="169"/>
      <c r="SWY60" s="170"/>
      <c r="SWZ60" s="171"/>
      <c r="SXA60" s="172"/>
      <c r="SXB60" s="170"/>
      <c r="SXC60" s="173"/>
      <c r="SXD60" s="173"/>
      <c r="SXE60" s="170"/>
      <c r="SXF60" s="174"/>
      <c r="SXG60" s="175"/>
      <c r="SXH60" s="170"/>
      <c r="SXI60" s="176"/>
      <c r="SXJ60" s="177"/>
      <c r="SXK60" s="178"/>
      <c r="SXL60" s="169"/>
      <c r="SXM60" s="170"/>
      <c r="SXN60" s="171"/>
      <c r="SXO60" s="172"/>
      <c r="SXP60" s="170"/>
      <c r="SXQ60" s="173"/>
      <c r="SXR60" s="173"/>
      <c r="SXS60" s="170"/>
      <c r="SXT60" s="174"/>
      <c r="SXU60" s="175"/>
      <c r="SXV60" s="170"/>
      <c r="SXW60" s="176"/>
      <c r="SXX60" s="177"/>
      <c r="SXY60" s="178"/>
      <c r="SXZ60" s="169"/>
      <c r="SYA60" s="170"/>
      <c r="SYB60" s="171"/>
      <c r="SYC60" s="172"/>
      <c r="SYD60" s="170"/>
      <c r="SYE60" s="173"/>
      <c r="SYF60" s="173"/>
      <c r="SYG60" s="170"/>
      <c r="SYH60" s="174"/>
      <c r="SYI60" s="175"/>
      <c r="SYJ60" s="170"/>
      <c r="SYK60" s="176"/>
      <c r="SYL60" s="177"/>
      <c r="SYM60" s="178"/>
      <c r="SYN60" s="169"/>
      <c r="SYO60" s="170"/>
      <c r="SYP60" s="171"/>
      <c r="SYQ60" s="172"/>
      <c r="SYR60" s="170"/>
      <c r="SYS60" s="173"/>
      <c r="SYT60" s="173"/>
      <c r="SYU60" s="170"/>
      <c r="SYV60" s="174"/>
      <c r="SYW60" s="175"/>
      <c r="SYX60" s="170"/>
      <c r="SYY60" s="176"/>
      <c r="SYZ60" s="177"/>
      <c r="SZA60" s="178"/>
      <c r="SZB60" s="169"/>
      <c r="SZC60" s="170"/>
      <c r="SZD60" s="171"/>
      <c r="SZE60" s="172"/>
      <c r="SZF60" s="170"/>
      <c r="SZG60" s="173"/>
      <c r="SZH60" s="173"/>
      <c r="SZI60" s="170"/>
      <c r="SZJ60" s="174"/>
      <c r="SZK60" s="175"/>
      <c r="SZL60" s="170"/>
      <c r="SZM60" s="176"/>
      <c r="SZN60" s="177"/>
      <c r="SZO60" s="178"/>
      <c r="SZP60" s="169"/>
      <c r="SZQ60" s="170"/>
      <c r="SZR60" s="171"/>
      <c r="SZS60" s="172"/>
      <c r="SZT60" s="170"/>
      <c r="SZU60" s="173"/>
      <c r="SZV60" s="173"/>
      <c r="SZW60" s="170"/>
      <c r="SZX60" s="174"/>
      <c r="SZY60" s="175"/>
      <c r="SZZ60" s="170"/>
      <c r="TAA60" s="176"/>
      <c r="TAB60" s="177"/>
      <c r="TAC60" s="178"/>
      <c r="TAD60" s="169"/>
      <c r="TAE60" s="170"/>
      <c r="TAF60" s="171"/>
      <c r="TAG60" s="172"/>
      <c r="TAH60" s="170"/>
      <c r="TAI60" s="173"/>
      <c r="TAJ60" s="173"/>
      <c r="TAK60" s="170"/>
      <c r="TAL60" s="174"/>
      <c r="TAM60" s="175"/>
      <c r="TAN60" s="170"/>
      <c r="TAO60" s="176"/>
      <c r="TAP60" s="177"/>
      <c r="TAQ60" s="178"/>
      <c r="TAR60" s="169"/>
      <c r="TAS60" s="170"/>
      <c r="TAT60" s="171"/>
      <c r="TAU60" s="172"/>
      <c r="TAV60" s="170"/>
      <c r="TAW60" s="173"/>
      <c r="TAX60" s="173"/>
      <c r="TAY60" s="170"/>
      <c r="TAZ60" s="174"/>
      <c r="TBA60" s="175"/>
      <c r="TBB60" s="170"/>
      <c r="TBC60" s="176"/>
      <c r="TBD60" s="177"/>
      <c r="TBE60" s="178"/>
      <c r="TBF60" s="169"/>
      <c r="TBG60" s="170"/>
      <c r="TBH60" s="171"/>
      <c r="TBI60" s="172"/>
      <c r="TBJ60" s="170"/>
      <c r="TBK60" s="173"/>
      <c r="TBL60" s="173"/>
      <c r="TBM60" s="170"/>
      <c r="TBN60" s="174"/>
      <c r="TBO60" s="175"/>
      <c r="TBP60" s="170"/>
      <c r="TBQ60" s="176"/>
      <c r="TBR60" s="177"/>
      <c r="TBS60" s="178"/>
      <c r="TBT60" s="169"/>
      <c r="TBU60" s="170"/>
      <c r="TBV60" s="171"/>
      <c r="TBW60" s="172"/>
      <c r="TBX60" s="170"/>
      <c r="TBY60" s="173"/>
      <c r="TBZ60" s="173"/>
      <c r="TCA60" s="170"/>
      <c r="TCB60" s="174"/>
      <c r="TCC60" s="175"/>
      <c r="TCD60" s="170"/>
      <c r="TCE60" s="176"/>
      <c r="TCF60" s="177"/>
      <c r="TCG60" s="178"/>
      <c r="TCH60" s="169"/>
      <c r="TCI60" s="170"/>
      <c r="TCJ60" s="171"/>
      <c r="TCK60" s="172"/>
      <c r="TCL60" s="170"/>
      <c r="TCM60" s="173"/>
      <c r="TCN60" s="173"/>
      <c r="TCO60" s="170"/>
      <c r="TCP60" s="174"/>
      <c r="TCQ60" s="175"/>
      <c r="TCR60" s="170"/>
      <c r="TCS60" s="176"/>
      <c r="TCT60" s="177"/>
      <c r="TCU60" s="178"/>
      <c r="TCV60" s="169"/>
      <c r="TCW60" s="170"/>
      <c r="TCX60" s="171"/>
      <c r="TCY60" s="172"/>
      <c r="TCZ60" s="170"/>
      <c r="TDA60" s="173"/>
      <c r="TDB60" s="173"/>
      <c r="TDC60" s="170"/>
      <c r="TDD60" s="174"/>
      <c r="TDE60" s="175"/>
      <c r="TDF60" s="170"/>
      <c r="TDG60" s="176"/>
      <c r="TDH60" s="177"/>
      <c r="TDI60" s="178"/>
      <c r="TDJ60" s="169"/>
      <c r="TDK60" s="170"/>
      <c r="TDL60" s="171"/>
      <c r="TDM60" s="172"/>
      <c r="TDN60" s="170"/>
      <c r="TDO60" s="173"/>
      <c r="TDP60" s="173"/>
      <c r="TDQ60" s="170"/>
      <c r="TDR60" s="174"/>
      <c r="TDS60" s="175"/>
      <c r="TDT60" s="170"/>
      <c r="TDU60" s="176"/>
      <c r="TDV60" s="177"/>
      <c r="TDW60" s="178"/>
      <c r="TDX60" s="169"/>
      <c r="TDY60" s="170"/>
      <c r="TDZ60" s="171"/>
      <c r="TEA60" s="172"/>
      <c r="TEB60" s="170"/>
      <c r="TEC60" s="173"/>
      <c r="TED60" s="173"/>
      <c r="TEE60" s="170"/>
      <c r="TEF60" s="174"/>
      <c r="TEG60" s="175"/>
      <c r="TEH60" s="170"/>
      <c r="TEI60" s="176"/>
      <c r="TEJ60" s="177"/>
      <c r="TEK60" s="178"/>
      <c r="TEL60" s="169"/>
      <c r="TEM60" s="170"/>
      <c r="TEN60" s="171"/>
      <c r="TEO60" s="172"/>
      <c r="TEP60" s="170"/>
      <c r="TEQ60" s="173"/>
      <c r="TER60" s="173"/>
      <c r="TES60" s="170"/>
      <c r="TET60" s="174"/>
      <c r="TEU60" s="175"/>
      <c r="TEV60" s="170"/>
      <c r="TEW60" s="176"/>
      <c r="TEX60" s="177"/>
      <c r="TEY60" s="178"/>
      <c r="TEZ60" s="169"/>
      <c r="TFA60" s="170"/>
      <c r="TFB60" s="171"/>
      <c r="TFC60" s="172"/>
      <c r="TFD60" s="170"/>
      <c r="TFE60" s="173"/>
      <c r="TFF60" s="173"/>
      <c r="TFG60" s="170"/>
      <c r="TFH60" s="174"/>
      <c r="TFI60" s="175"/>
      <c r="TFJ60" s="170"/>
      <c r="TFK60" s="176"/>
      <c r="TFL60" s="177"/>
      <c r="TFM60" s="178"/>
      <c r="TFN60" s="169"/>
      <c r="TFO60" s="170"/>
      <c r="TFP60" s="171"/>
      <c r="TFQ60" s="172"/>
      <c r="TFR60" s="170"/>
      <c r="TFS60" s="173"/>
      <c r="TFT60" s="173"/>
      <c r="TFU60" s="170"/>
      <c r="TFV60" s="174"/>
      <c r="TFW60" s="175"/>
      <c r="TFX60" s="170"/>
      <c r="TFY60" s="176"/>
      <c r="TFZ60" s="177"/>
      <c r="TGA60" s="178"/>
      <c r="TGB60" s="169"/>
      <c r="TGC60" s="170"/>
      <c r="TGD60" s="171"/>
      <c r="TGE60" s="172"/>
      <c r="TGF60" s="170"/>
      <c r="TGG60" s="173"/>
      <c r="TGH60" s="173"/>
      <c r="TGI60" s="170"/>
      <c r="TGJ60" s="174"/>
      <c r="TGK60" s="175"/>
      <c r="TGL60" s="170"/>
      <c r="TGM60" s="176"/>
      <c r="TGN60" s="177"/>
      <c r="TGO60" s="178"/>
      <c r="TGP60" s="169"/>
      <c r="TGQ60" s="170"/>
      <c r="TGR60" s="171"/>
      <c r="TGS60" s="172"/>
      <c r="TGT60" s="170"/>
      <c r="TGU60" s="173"/>
      <c r="TGV60" s="173"/>
      <c r="TGW60" s="170"/>
      <c r="TGX60" s="174"/>
      <c r="TGY60" s="175"/>
      <c r="TGZ60" s="170"/>
      <c r="THA60" s="176"/>
      <c r="THB60" s="177"/>
      <c r="THC60" s="178"/>
      <c r="THD60" s="169"/>
      <c r="THE60" s="170"/>
      <c r="THF60" s="171"/>
      <c r="THG60" s="172"/>
      <c r="THH60" s="170"/>
      <c r="THI60" s="173"/>
      <c r="THJ60" s="173"/>
      <c r="THK60" s="170"/>
      <c r="THL60" s="174"/>
      <c r="THM60" s="175"/>
      <c r="THN60" s="170"/>
      <c r="THO60" s="176"/>
      <c r="THP60" s="177"/>
      <c r="THQ60" s="178"/>
      <c r="THR60" s="169"/>
      <c r="THS60" s="170"/>
      <c r="THT60" s="171"/>
      <c r="THU60" s="172"/>
      <c r="THV60" s="170"/>
      <c r="THW60" s="173"/>
      <c r="THX60" s="173"/>
      <c r="THY60" s="170"/>
      <c r="THZ60" s="174"/>
      <c r="TIA60" s="175"/>
      <c r="TIB60" s="170"/>
      <c r="TIC60" s="176"/>
      <c r="TID60" s="177"/>
      <c r="TIE60" s="178"/>
      <c r="TIF60" s="169"/>
      <c r="TIG60" s="170"/>
      <c r="TIH60" s="171"/>
      <c r="TII60" s="172"/>
      <c r="TIJ60" s="170"/>
      <c r="TIK60" s="173"/>
      <c r="TIL60" s="173"/>
      <c r="TIM60" s="170"/>
      <c r="TIN60" s="174"/>
      <c r="TIO60" s="175"/>
      <c r="TIP60" s="170"/>
      <c r="TIQ60" s="176"/>
      <c r="TIR60" s="177"/>
      <c r="TIS60" s="178"/>
      <c r="TIT60" s="169"/>
      <c r="TIU60" s="170"/>
      <c r="TIV60" s="171"/>
      <c r="TIW60" s="172"/>
      <c r="TIX60" s="170"/>
      <c r="TIY60" s="173"/>
      <c r="TIZ60" s="173"/>
      <c r="TJA60" s="170"/>
      <c r="TJB60" s="174"/>
      <c r="TJC60" s="175"/>
      <c r="TJD60" s="170"/>
      <c r="TJE60" s="176"/>
      <c r="TJF60" s="177"/>
      <c r="TJG60" s="178"/>
      <c r="TJH60" s="169"/>
      <c r="TJI60" s="170"/>
      <c r="TJJ60" s="171"/>
      <c r="TJK60" s="172"/>
      <c r="TJL60" s="170"/>
      <c r="TJM60" s="173"/>
      <c r="TJN60" s="173"/>
      <c r="TJO60" s="170"/>
      <c r="TJP60" s="174"/>
      <c r="TJQ60" s="175"/>
      <c r="TJR60" s="170"/>
      <c r="TJS60" s="176"/>
      <c r="TJT60" s="177"/>
      <c r="TJU60" s="178"/>
      <c r="TJV60" s="169"/>
      <c r="TJW60" s="170"/>
      <c r="TJX60" s="171"/>
      <c r="TJY60" s="172"/>
      <c r="TJZ60" s="170"/>
      <c r="TKA60" s="173"/>
      <c r="TKB60" s="173"/>
      <c r="TKC60" s="170"/>
      <c r="TKD60" s="174"/>
      <c r="TKE60" s="175"/>
      <c r="TKF60" s="170"/>
      <c r="TKG60" s="176"/>
      <c r="TKH60" s="177"/>
      <c r="TKI60" s="178"/>
      <c r="TKJ60" s="169"/>
      <c r="TKK60" s="170"/>
      <c r="TKL60" s="171"/>
      <c r="TKM60" s="172"/>
      <c r="TKN60" s="170"/>
      <c r="TKO60" s="173"/>
      <c r="TKP60" s="173"/>
      <c r="TKQ60" s="170"/>
      <c r="TKR60" s="174"/>
      <c r="TKS60" s="175"/>
      <c r="TKT60" s="170"/>
      <c r="TKU60" s="176"/>
      <c r="TKV60" s="177"/>
      <c r="TKW60" s="178"/>
      <c r="TKX60" s="169"/>
      <c r="TKY60" s="170"/>
      <c r="TKZ60" s="171"/>
      <c r="TLA60" s="172"/>
      <c r="TLB60" s="170"/>
      <c r="TLC60" s="173"/>
      <c r="TLD60" s="173"/>
      <c r="TLE60" s="170"/>
      <c r="TLF60" s="174"/>
      <c r="TLG60" s="175"/>
      <c r="TLH60" s="170"/>
      <c r="TLI60" s="176"/>
      <c r="TLJ60" s="177"/>
      <c r="TLK60" s="178"/>
      <c r="TLL60" s="169"/>
      <c r="TLM60" s="170"/>
      <c r="TLN60" s="171"/>
      <c r="TLO60" s="172"/>
      <c r="TLP60" s="170"/>
      <c r="TLQ60" s="173"/>
      <c r="TLR60" s="173"/>
      <c r="TLS60" s="170"/>
      <c r="TLT60" s="174"/>
      <c r="TLU60" s="175"/>
      <c r="TLV60" s="170"/>
      <c r="TLW60" s="176"/>
      <c r="TLX60" s="177"/>
      <c r="TLY60" s="178"/>
      <c r="TLZ60" s="169"/>
      <c r="TMA60" s="170"/>
      <c r="TMB60" s="171"/>
      <c r="TMC60" s="172"/>
      <c r="TMD60" s="170"/>
      <c r="TME60" s="173"/>
      <c r="TMF60" s="173"/>
      <c r="TMG60" s="170"/>
      <c r="TMH60" s="174"/>
      <c r="TMI60" s="175"/>
      <c r="TMJ60" s="170"/>
      <c r="TMK60" s="176"/>
      <c r="TML60" s="177"/>
      <c r="TMM60" s="178"/>
      <c r="TMN60" s="169"/>
      <c r="TMO60" s="170"/>
      <c r="TMP60" s="171"/>
      <c r="TMQ60" s="172"/>
      <c r="TMR60" s="170"/>
      <c r="TMS60" s="173"/>
      <c r="TMT60" s="173"/>
      <c r="TMU60" s="170"/>
      <c r="TMV60" s="174"/>
      <c r="TMW60" s="175"/>
      <c r="TMX60" s="170"/>
      <c r="TMY60" s="176"/>
      <c r="TMZ60" s="177"/>
      <c r="TNA60" s="178"/>
      <c r="TNB60" s="169"/>
      <c r="TNC60" s="170"/>
      <c r="TND60" s="171"/>
      <c r="TNE60" s="172"/>
      <c r="TNF60" s="170"/>
      <c r="TNG60" s="173"/>
      <c r="TNH60" s="173"/>
      <c r="TNI60" s="170"/>
      <c r="TNJ60" s="174"/>
      <c r="TNK60" s="175"/>
      <c r="TNL60" s="170"/>
      <c r="TNM60" s="176"/>
      <c r="TNN60" s="177"/>
      <c r="TNO60" s="178"/>
      <c r="TNP60" s="169"/>
      <c r="TNQ60" s="170"/>
      <c r="TNR60" s="171"/>
      <c r="TNS60" s="172"/>
      <c r="TNT60" s="170"/>
      <c r="TNU60" s="173"/>
      <c r="TNV60" s="173"/>
      <c r="TNW60" s="170"/>
      <c r="TNX60" s="174"/>
      <c r="TNY60" s="175"/>
      <c r="TNZ60" s="170"/>
      <c r="TOA60" s="176"/>
      <c r="TOB60" s="177"/>
      <c r="TOC60" s="178"/>
      <c r="TOD60" s="169"/>
      <c r="TOE60" s="170"/>
      <c r="TOF60" s="171"/>
      <c r="TOG60" s="172"/>
      <c r="TOH60" s="170"/>
      <c r="TOI60" s="173"/>
      <c r="TOJ60" s="173"/>
      <c r="TOK60" s="170"/>
      <c r="TOL60" s="174"/>
      <c r="TOM60" s="175"/>
      <c r="TON60" s="170"/>
      <c r="TOO60" s="176"/>
      <c r="TOP60" s="177"/>
      <c r="TOQ60" s="178"/>
      <c r="TOR60" s="169"/>
      <c r="TOS60" s="170"/>
      <c r="TOT60" s="171"/>
      <c r="TOU60" s="172"/>
      <c r="TOV60" s="170"/>
      <c r="TOW60" s="173"/>
      <c r="TOX60" s="173"/>
      <c r="TOY60" s="170"/>
      <c r="TOZ60" s="174"/>
      <c r="TPA60" s="175"/>
      <c r="TPB60" s="170"/>
      <c r="TPC60" s="176"/>
      <c r="TPD60" s="177"/>
      <c r="TPE60" s="178"/>
      <c r="TPF60" s="169"/>
      <c r="TPG60" s="170"/>
      <c r="TPH60" s="171"/>
      <c r="TPI60" s="172"/>
      <c r="TPJ60" s="170"/>
      <c r="TPK60" s="173"/>
      <c r="TPL60" s="173"/>
      <c r="TPM60" s="170"/>
      <c r="TPN60" s="174"/>
      <c r="TPO60" s="175"/>
      <c r="TPP60" s="170"/>
      <c r="TPQ60" s="176"/>
      <c r="TPR60" s="177"/>
      <c r="TPS60" s="178"/>
      <c r="TPT60" s="169"/>
      <c r="TPU60" s="170"/>
      <c r="TPV60" s="171"/>
      <c r="TPW60" s="172"/>
      <c r="TPX60" s="170"/>
      <c r="TPY60" s="173"/>
      <c r="TPZ60" s="173"/>
      <c r="TQA60" s="170"/>
      <c r="TQB60" s="174"/>
      <c r="TQC60" s="175"/>
      <c r="TQD60" s="170"/>
      <c r="TQE60" s="176"/>
      <c r="TQF60" s="177"/>
      <c r="TQG60" s="178"/>
      <c r="TQH60" s="169"/>
      <c r="TQI60" s="170"/>
      <c r="TQJ60" s="171"/>
      <c r="TQK60" s="172"/>
      <c r="TQL60" s="170"/>
      <c r="TQM60" s="173"/>
      <c r="TQN60" s="173"/>
      <c r="TQO60" s="170"/>
      <c r="TQP60" s="174"/>
      <c r="TQQ60" s="175"/>
      <c r="TQR60" s="170"/>
      <c r="TQS60" s="176"/>
      <c r="TQT60" s="177"/>
      <c r="TQU60" s="178"/>
      <c r="TQV60" s="169"/>
      <c r="TQW60" s="170"/>
      <c r="TQX60" s="171"/>
      <c r="TQY60" s="172"/>
      <c r="TQZ60" s="170"/>
      <c r="TRA60" s="173"/>
      <c r="TRB60" s="173"/>
      <c r="TRC60" s="170"/>
      <c r="TRD60" s="174"/>
      <c r="TRE60" s="175"/>
      <c r="TRF60" s="170"/>
      <c r="TRG60" s="176"/>
      <c r="TRH60" s="177"/>
      <c r="TRI60" s="178"/>
      <c r="TRJ60" s="169"/>
      <c r="TRK60" s="170"/>
      <c r="TRL60" s="171"/>
      <c r="TRM60" s="172"/>
      <c r="TRN60" s="170"/>
      <c r="TRO60" s="173"/>
      <c r="TRP60" s="173"/>
      <c r="TRQ60" s="170"/>
      <c r="TRR60" s="174"/>
      <c r="TRS60" s="175"/>
      <c r="TRT60" s="170"/>
      <c r="TRU60" s="176"/>
      <c r="TRV60" s="177"/>
      <c r="TRW60" s="178"/>
      <c r="TRX60" s="169"/>
      <c r="TRY60" s="170"/>
      <c r="TRZ60" s="171"/>
      <c r="TSA60" s="172"/>
      <c r="TSB60" s="170"/>
      <c r="TSC60" s="173"/>
      <c r="TSD60" s="173"/>
      <c r="TSE60" s="170"/>
      <c r="TSF60" s="174"/>
      <c r="TSG60" s="175"/>
      <c r="TSH60" s="170"/>
      <c r="TSI60" s="176"/>
      <c r="TSJ60" s="177"/>
      <c r="TSK60" s="178"/>
      <c r="TSL60" s="169"/>
      <c r="TSM60" s="170"/>
      <c r="TSN60" s="171"/>
      <c r="TSO60" s="172"/>
      <c r="TSP60" s="170"/>
      <c r="TSQ60" s="173"/>
      <c r="TSR60" s="173"/>
      <c r="TSS60" s="170"/>
      <c r="TST60" s="174"/>
      <c r="TSU60" s="175"/>
      <c r="TSV60" s="170"/>
      <c r="TSW60" s="176"/>
      <c r="TSX60" s="177"/>
      <c r="TSY60" s="178"/>
      <c r="TSZ60" s="169"/>
      <c r="TTA60" s="170"/>
      <c r="TTB60" s="171"/>
      <c r="TTC60" s="172"/>
      <c r="TTD60" s="170"/>
      <c r="TTE60" s="173"/>
      <c r="TTF60" s="173"/>
      <c r="TTG60" s="170"/>
      <c r="TTH60" s="174"/>
      <c r="TTI60" s="175"/>
      <c r="TTJ60" s="170"/>
      <c r="TTK60" s="176"/>
      <c r="TTL60" s="177"/>
      <c r="TTM60" s="178"/>
      <c r="TTN60" s="169"/>
      <c r="TTO60" s="170"/>
      <c r="TTP60" s="171"/>
      <c r="TTQ60" s="172"/>
      <c r="TTR60" s="170"/>
      <c r="TTS60" s="173"/>
      <c r="TTT60" s="173"/>
      <c r="TTU60" s="170"/>
      <c r="TTV60" s="174"/>
      <c r="TTW60" s="175"/>
      <c r="TTX60" s="170"/>
      <c r="TTY60" s="176"/>
      <c r="TTZ60" s="177"/>
      <c r="TUA60" s="178"/>
      <c r="TUB60" s="169"/>
      <c r="TUC60" s="170"/>
      <c r="TUD60" s="171"/>
      <c r="TUE60" s="172"/>
      <c r="TUF60" s="170"/>
      <c r="TUG60" s="173"/>
      <c r="TUH60" s="173"/>
      <c r="TUI60" s="170"/>
      <c r="TUJ60" s="174"/>
      <c r="TUK60" s="175"/>
      <c r="TUL60" s="170"/>
      <c r="TUM60" s="176"/>
      <c r="TUN60" s="177"/>
      <c r="TUO60" s="178"/>
      <c r="TUP60" s="169"/>
      <c r="TUQ60" s="170"/>
      <c r="TUR60" s="171"/>
      <c r="TUS60" s="172"/>
      <c r="TUT60" s="170"/>
      <c r="TUU60" s="173"/>
      <c r="TUV60" s="173"/>
      <c r="TUW60" s="170"/>
      <c r="TUX60" s="174"/>
      <c r="TUY60" s="175"/>
      <c r="TUZ60" s="170"/>
      <c r="TVA60" s="176"/>
      <c r="TVB60" s="177"/>
      <c r="TVC60" s="178"/>
      <c r="TVD60" s="169"/>
      <c r="TVE60" s="170"/>
      <c r="TVF60" s="171"/>
      <c r="TVG60" s="172"/>
      <c r="TVH60" s="170"/>
      <c r="TVI60" s="173"/>
      <c r="TVJ60" s="173"/>
      <c r="TVK60" s="170"/>
      <c r="TVL60" s="174"/>
      <c r="TVM60" s="175"/>
      <c r="TVN60" s="170"/>
      <c r="TVO60" s="176"/>
      <c r="TVP60" s="177"/>
      <c r="TVQ60" s="178"/>
      <c r="TVR60" s="169"/>
      <c r="TVS60" s="170"/>
      <c r="TVT60" s="171"/>
      <c r="TVU60" s="172"/>
      <c r="TVV60" s="170"/>
      <c r="TVW60" s="173"/>
      <c r="TVX60" s="173"/>
      <c r="TVY60" s="170"/>
      <c r="TVZ60" s="174"/>
      <c r="TWA60" s="175"/>
      <c r="TWB60" s="170"/>
      <c r="TWC60" s="176"/>
      <c r="TWD60" s="177"/>
      <c r="TWE60" s="178"/>
      <c r="TWF60" s="169"/>
      <c r="TWG60" s="170"/>
      <c r="TWH60" s="171"/>
      <c r="TWI60" s="172"/>
      <c r="TWJ60" s="170"/>
      <c r="TWK60" s="173"/>
      <c r="TWL60" s="173"/>
      <c r="TWM60" s="170"/>
      <c r="TWN60" s="174"/>
      <c r="TWO60" s="175"/>
      <c r="TWP60" s="170"/>
      <c r="TWQ60" s="176"/>
      <c r="TWR60" s="177"/>
      <c r="TWS60" s="178"/>
      <c r="TWT60" s="169"/>
      <c r="TWU60" s="170"/>
      <c r="TWV60" s="171"/>
      <c r="TWW60" s="172"/>
      <c r="TWX60" s="170"/>
      <c r="TWY60" s="173"/>
      <c r="TWZ60" s="173"/>
      <c r="TXA60" s="170"/>
      <c r="TXB60" s="174"/>
      <c r="TXC60" s="175"/>
      <c r="TXD60" s="170"/>
      <c r="TXE60" s="176"/>
      <c r="TXF60" s="177"/>
      <c r="TXG60" s="178"/>
      <c r="TXH60" s="169"/>
      <c r="TXI60" s="170"/>
      <c r="TXJ60" s="171"/>
      <c r="TXK60" s="172"/>
      <c r="TXL60" s="170"/>
      <c r="TXM60" s="173"/>
      <c r="TXN60" s="173"/>
      <c r="TXO60" s="170"/>
      <c r="TXP60" s="174"/>
      <c r="TXQ60" s="175"/>
      <c r="TXR60" s="170"/>
      <c r="TXS60" s="176"/>
      <c r="TXT60" s="177"/>
      <c r="TXU60" s="178"/>
      <c r="TXV60" s="169"/>
      <c r="TXW60" s="170"/>
      <c r="TXX60" s="171"/>
      <c r="TXY60" s="172"/>
      <c r="TXZ60" s="170"/>
      <c r="TYA60" s="173"/>
      <c r="TYB60" s="173"/>
      <c r="TYC60" s="170"/>
      <c r="TYD60" s="174"/>
      <c r="TYE60" s="175"/>
      <c r="TYF60" s="170"/>
      <c r="TYG60" s="176"/>
      <c r="TYH60" s="177"/>
      <c r="TYI60" s="178"/>
      <c r="TYJ60" s="169"/>
      <c r="TYK60" s="170"/>
      <c r="TYL60" s="171"/>
      <c r="TYM60" s="172"/>
      <c r="TYN60" s="170"/>
      <c r="TYO60" s="173"/>
      <c r="TYP60" s="173"/>
      <c r="TYQ60" s="170"/>
      <c r="TYR60" s="174"/>
      <c r="TYS60" s="175"/>
      <c r="TYT60" s="170"/>
      <c r="TYU60" s="176"/>
      <c r="TYV60" s="177"/>
      <c r="TYW60" s="178"/>
      <c r="TYX60" s="169"/>
      <c r="TYY60" s="170"/>
      <c r="TYZ60" s="171"/>
      <c r="TZA60" s="172"/>
      <c r="TZB60" s="170"/>
      <c r="TZC60" s="173"/>
      <c r="TZD60" s="173"/>
      <c r="TZE60" s="170"/>
      <c r="TZF60" s="174"/>
      <c r="TZG60" s="175"/>
      <c r="TZH60" s="170"/>
      <c r="TZI60" s="176"/>
      <c r="TZJ60" s="177"/>
      <c r="TZK60" s="178"/>
      <c r="TZL60" s="169"/>
      <c r="TZM60" s="170"/>
      <c r="TZN60" s="171"/>
      <c r="TZO60" s="172"/>
      <c r="TZP60" s="170"/>
      <c r="TZQ60" s="173"/>
      <c r="TZR60" s="173"/>
      <c r="TZS60" s="170"/>
      <c r="TZT60" s="174"/>
      <c r="TZU60" s="175"/>
      <c r="TZV60" s="170"/>
      <c r="TZW60" s="176"/>
      <c r="TZX60" s="177"/>
      <c r="TZY60" s="178"/>
      <c r="TZZ60" s="169"/>
      <c r="UAA60" s="170"/>
      <c r="UAB60" s="171"/>
      <c r="UAC60" s="172"/>
      <c r="UAD60" s="170"/>
      <c r="UAE60" s="173"/>
      <c r="UAF60" s="173"/>
      <c r="UAG60" s="170"/>
      <c r="UAH60" s="174"/>
      <c r="UAI60" s="175"/>
      <c r="UAJ60" s="170"/>
      <c r="UAK60" s="176"/>
      <c r="UAL60" s="177"/>
      <c r="UAM60" s="178"/>
      <c r="UAN60" s="169"/>
      <c r="UAO60" s="170"/>
      <c r="UAP60" s="171"/>
      <c r="UAQ60" s="172"/>
      <c r="UAR60" s="170"/>
      <c r="UAS60" s="173"/>
      <c r="UAT60" s="173"/>
      <c r="UAU60" s="170"/>
      <c r="UAV60" s="174"/>
      <c r="UAW60" s="175"/>
      <c r="UAX60" s="170"/>
      <c r="UAY60" s="176"/>
      <c r="UAZ60" s="177"/>
      <c r="UBA60" s="178"/>
      <c r="UBB60" s="169"/>
      <c r="UBC60" s="170"/>
      <c r="UBD60" s="171"/>
      <c r="UBE60" s="172"/>
      <c r="UBF60" s="170"/>
      <c r="UBG60" s="173"/>
      <c r="UBH60" s="173"/>
      <c r="UBI60" s="170"/>
      <c r="UBJ60" s="174"/>
      <c r="UBK60" s="175"/>
      <c r="UBL60" s="170"/>
      <c r="UBM60" s="176"/>
      <c r="UBN60" s="177"/>
      <c r="UBO60" s="178"/>
      <c r="UBP60" s="169"/>
      <c r="UBQ60" s="170"/>
      <c r="UBR60" s="171"/>
      <c r="UBS60" s="172"/>
      <c r="UBT60" s="170"/>
      <c r="UBU60" s="173"/>
      <c r="UBV60" s="173"/>
      <c r="UBW60" s="170"/>
      <c r="UBX60" s="174"/>
      <c r="UBY60" s="175"/>
      <c r="UBZ60" s="170"/>
      <c r="UCA60" s="176"/>
      <c r="UCB60" s="177"/>
      <c r="UCC60" s="178"/>
      <c r="UCD60" s="169"/>
      <c r="UCE60" s="170"/>
      <c r="UCF60" s="171"/>
      <c r="UCG60" s="172"/>
      <c r="UCH60" s="170"/>
      <c r="UCI60" s="173"/>
      <c r="UCJ60" s="173"/>
      <c r="UCK60" s="170"/>
      <c r="UCL60" s="174"/>
      <c r="UCM60" s="175"/>
      <c r="UCN60" s="170"/>
      <c r="UCO60" s="176"/>
      <c r="UCP60" s="177"/>
      <c r="UCQ60" s="178"/>
      <c r="UCR60" s="169"/>
      <c r="UCS60" s="170"/>
      <c r="UCT60" s="171"/>
      <c r="UCU60" s="172"/>
      <c r="UCV60" s="170"/>
      <c r="UCW60" s="173"/>
      <c r="UCX60" s="173"/>
      <c r="UCY60" s="170"/>
      <c r="UCZ60" s="174"/>
      <c r="UDA60" s="175"/>
      <c r="UDB60" s="170"/>
      <c r="UDC60" s="176"/>
      <c r="UDD60" s="177"/>
      <c r="UDE60" s="178"/>
      <c r="UDF60" s="169"/>
      <c r="UDG60" s="170"/>
      <c r="UDH60" s="171"/>
      <c r="UDI60" s="172"/>
      <c r="UDJ60" s="170"/>
      <c r="UDK60" s="173"/>
      <c r="UDL60" s="173"/>
      <c r="UDM60" s="170"/>
      <c r="UDN60" s="174"/>
      <c r="UDO60" s="175"/>
      <c r="UDP60" s="170"/>
      <c r="UDQ60" s="176"/>
      <c r="UDR60" s="177"/>
      <c r="UDS60" s="178"/>
      <c r="UDT60" s="169"/>
      <c r="UDU60" s="170"/>
      <c r="UDV60" s="171"/>
      <c r="UDW60" s="172"/>
      <c r="UDX60" s="170"/>
      <c r="UDY60" s="173"/>
      <c r="UDZ60" s="173"/>
      <c r="UEA60" s="170"/>
      <c r="UEB60" s="174"/>
      <c r="UEC60" s="175"/>
      <c r="UED60" s="170"/>
      <c r="UEE60" s="176"/>
      <c r="UEF60" s="177"/>
      <c r="UEG60" s="178"/>
      <c r="UEH60" s="169"/>
      <c r="UEI60" s="170"/>
      <c r="UEJ60" s="171"/>
      <c r="UEK60" s="172"/>
      <c r="UEL60" s="170"/>
      <c r="UEM60" s="173"/>
      <c r="UEN60" s="173"/>
      <c r="UEO60" s="170"/>
      <c r="UEP60" s="174"/>
      <c r="UEQ60" s="175"/>
      <c r="UER60" s="170"/>
      <c r="UES60" s="176"/>
      <c r="UET60" s="177"/>
      <c r="UEU60" s="178"/>
      <c r="UEV60" s="169"/>
      <c r="UEW60" s="170"/>
      <c r="UEX60" s="171"/>
      <c r="UEY60" s="172"/>
      <c r="UEZ60" s="170"/>
      <c r="UFA60" s="173"/>
      <c r="UFB60" s="173"/>
      <c r="UFC60" s="170"/>
      <c r="UFD60" s="174"/>
      <c r="UFE60" s="175"/>
      <c r="UFF60" s="170"/>
      <c r="UFG60" s="176"/>
      <c r="UFH60" s="177"/>
      <c r="UFI60" s="178"/>
      <c r="UFJ60" s="169"/>
      <c r="UFK60" s="170"/>
      <c r="UFL60" s="171"/>
      <c r="UFM60" s="172"/>
      <c r="UFN60" s="170"/>
      <c r="UFO60" s="173"/>
      <c r="UFP60" s="173"/>
      <c r="UFQ60" s="170"/>
      <c r="UFR60" s="174"/>
      <c r="UFS60" s="175"/>
      <c r="UFT60" s="170"/>
      <c r="UFU60" s="176"/>
      <c r="UFV60" s="177"/>
      <c r="UFW60" s="178"/>
      <c r="UFX60" s="169"/>
      <c r="UFY60" s="170"/>
      <c r="UFZ60" s="171"/>
      <c r="UGA60" s="172"/>
      <c r="UGB60" s="170"/>
      <c r="UGC60" s="173"/>
      <c r="UGD60" s="173"/>
      <c r="UGE60" s="170"/>
      <c r="UGF60" s="174"/>
      <c r="UGG60" s="175"/>
      <c r="UGH60" s="170"/>
      <c r="UGI60" s="176"/>
      <c r="UGJ60" s="177"/>
      <c r="UGK60" s="178"/>
      <c r="UGL60" s="169"/>
      <c r="UGM60" s="170"/>
      <c r="UGN60" s="171"/>
      <c r="UGO60" s="172"/>
      <c r="UGP60" s="170"/>
      <c r="UGQ60" s="173"/>
      <c r="UGR60" s="173"/>
      <c r="UGS60" s="170"/>
      <c r="UGT60" s="174"/>
      <c r="UGU60" s="175"/>
      <c r="UGV60" s="170"/>
      <c r="UGW60" s="176"/>
      <c r="UGX60" s="177"/>
      <c r="UGY60" s="178"/>
      <c r="UGZ60" s="169"/>
      <c r="UHA60" s="170"/>
      <c r="UHB60" s="171"/>
      <c r="UHC60" s="172"/>
      <c r="UHD60" s="170"/>
      <c r="UHE60" s="173"/>
      <c r="UHF60" s="173"/>
      <c r="UHG60" s="170"/>
      <c r="UHH60" s="174"/>
      <c r="UHI60" s="175"/>
      <c r="UHJ60" s="170"/>
      <c r="UHK60" s="176"/>
      <c r="UHL60" s="177"/>
      <c r="UHM60" s="178"/>
      <c r="UHN60" s="169"/>
      <c r="UHO60" s="170"/>
      <c r="UHP60" s="171"/>
      <c r="UHQ60" s="172"/>
      <c r="UHR60" s="170"/>
      <c r="UHS60" s="173"/>
      <c r="UHT60" s="173"/>
      <c r="UHU60" s="170"/>
      <c r="UHV60" s="174"/>
      <c r="UHW60" s="175"/>
      <c r="UHX60" s="170"/>
      <c r="UHY60" s="176"/>
      <c r="UHZ60" s="177"/>
      <c r="UIA60" s="178"/>
      <c r="UIB60" s="169"/>
      <c r="UIC60" s="170"/>
      <c r="UID60" s="171"/>
      <c r="UIE60" s="172"/>
      <c r="UIF60" s="170"/>
      <c r="UIG60" s="173"/>
      <c r="UIH60" s="173"/>
      <c r="UII60" s="170"/>
      <c r="UIJ60" s="174"/>
      <c r="UIK60" s="175"/>
      <c r="UIL60" s="170"/>
      <c r="UIM60" s="176"/>
      <c r="UIN60" s="177"/>
      <c r="UIO60" s="178"/>
      <c r="UIP60" s="169"/>
      <c r="UIQ60" s="170"/>
      <c r="UIR60" s="171"/>
      <c r="UIS60" s="172"/>
      <c r="UIT60" s="170"/>
      <c r="UIU60" s="173"/>
      <c r="UIV60" s="173"/>
      <c r="UIW60" s="170"/>
      <c r="UIX60" s="174"/>
      <c r="UIY60" s="175"/>
      <c r="UIZ60" s="170"/>
      <c r="UJA60" s="176"/>
      <c r="UJB60" s="177"/>
      <c r="UJC60" s="178"/>
      <c r="UJD60" s="169"/>
      <c r="UJE60" s="170"/>
      <c r="UJF60" s="171"/>
      <c r="UJG60" s="172"/>
      <c r="UJH60" s="170"/>
      <c r="UJI60" s="173"/>
      <c r="UJJ60" s="173"/>
      <c r="UJK60" s="170"/>
      <c r="UJL60" s="174"/>
      <c r="UJM60" s="175"/>
      <c r="UJN60" s="170"/>
      <c r="UJO60" s="176"/>
      <c r="UJP60" s="177"/>
      <c r="UJQ60" s="178"/>
      <c r="UJR60" s="169"/>
      <c r="UJS60" s="170"/>
      <c r="UJT60" s="171"/>
      <c r="UJU60" s="172"/>
      <c r="UJV60" s="170"/>
      <c r="UJW60" s="173"/>
      <c r="UJX60" s="173"/>
      <c r="UJY60" s="170"/>
      <c r="UJZ60" s="174"/>
      <c r="UKA60" s="175"/>
      <c r="UKB60" s="170"/>
      <c r="UKC60" s="176"/>
      <c r="UKD60" s="177"/>
      <c r="UKE60" s="178"/>
      <c r="UKF60" s="169"/>
      <c r="UKG60" s="170"/>
      <c r="UKH60" s="171"/>
      <c r="UKI60" s="172"/>
      <c r="UKJ60" s="170"/>
      <c r="UKK60" s="173"/>
      <c r="UKL60" s="173"/>
      <c r="UKM60" s="170"/>
      <c r="UKN60" s="174"/>
      <c r="UKO60" s="175"/>
      <c r="UKP60" s="170"/>
      <c r="UKQ60" s="176"/>
      <c r="UKR60" s="177"/>
      <c r="UKS60" s="178"/>
      <c r="UKT60" s="169"/>
      <c r="UKU60" s="170"/>
      <c r="UKV60" s="171"/>
      <c r="UKW60" s="172"/>
      <c r="UKX60" s="170"/>
      <c r="UKY60" s="173"/>
      <c r="UKZ60" s="173"/>
      <c r="ULA60" s="170"/>
      <c r="ULB60" s="174"/>
      <c r="ULC60" s="175"/>
      <c r="ULD60" s="170"/>
      <c r="ULE60" s="176"/>
      <c r="ULF60" s="177"/>
      <c r="ULG60" s="178"/>
      <c r="ULH60" s="169"/>
      <c r="ULI60" s="170"/>
      <c r="ULJ60" s="171"/>
      <c r="ULK60" s="172"/>
      <c r="ULL60" s="170"/>
      <c r="ULM60" s="173"/>
      <c r="ULN60" s="173"/>
      <c r="ULO60" s="170"/>
      <c r="ULP60" s="174"/>
      <c r="ULQ60" s="175"/>
      <c r="ULR60" s="170"/>
      <c r="ULS60" s="176"/>
      <c r="ULT60" s="177"/>
      <c r="ULU60" s="178"/>
      <c r="ULV60" s="169"/>
      <c r="ULW60" s="170"/>
      <c r="ULX60" s="171"/>
      <c r="ULY60" s="172"/>
      <c r="ULZ60" s="170"/>
      <c r="UMA60" s="173"/>
      <c r="UMB60" s="173"/>
      <c r="UMC60" s="170"/>
      <c r="UMD60" s="174"/>
      <c r="UME60" s="175"/>
      <c r="UMF60" s="170"/>
      <c r="UMG60" s="176"/>
      <c r="UMH60" s="177"/>
      <c r="UMI60" s="178"/>
      <c r="UMJ60" s="169"/>
      <c r="UMK60" s="170"/>
      <c r="UML60" s="171"/>
      <c r="UMM60" s="172"/>
      <c r="UMN60" s="170"/>
      <c r="UMO60" s="173"/>
      <c r="UMP60" s="173"/>
      <c r="UMQ60" s="170"/>
      <c r="UMR60" s="174"/>
      <c r="UMS60" s="175"/>
      <c r="UMT60" s="170"/>
      <c r="UMU60" s="176"/>
      <c r="UMV60" s="177"/>
      <c r="UMW60" s="178"/>
      <c r="UMX60" s="169"/>
      <c r="UMY60" s="170"/>
      <c r="UMZ60" s="171"/>
      <c r="UNA60" s="172"/>
      <c r="UNB60" s="170"/>
      <c r="UNC60" s="173"/>
      <c r="UND60" s="173"/>
      <c r="UNE60" s="170"/>
      <c r="UNF60" s="174"/>
      <c r="UNG60" s="175"/>
      <c r="UNH60" s="170"/>
      <c r="UNI60" s="176"/>
      <c r="UNJ60" s="177"/>
      <c r="UNK60" s="178"/>
      <c r="UNL60" s="169"/>
      <c r="UNM60" s="170"/>
      <c r="UNN60" s="171"/>
      <c r="UNO60" s="172"/>
      <c r="UNP60" s="170"/>
      <c r="UNQ60" s="173"/>
      <c r="UNR60" s="173"/>
      <c r="UNS60" s="170"/>
      <c r="UNT60" s="174"/>
      <c r="UNU60" s="175"/>
      <c r="UNV60" s="170"/>
      <c r="UNW60" s="176"/>
      <c r="UNX60" s="177"/>
      <c r="UNY60" s="178"/>
      <c r="UNZ60" s="169"/>
      <c r="UOA60" s="170"/>
      <c r="UOB60" s="171"/>
      <c r="UOC60" s="172"/>
      <c r="UOD60" s="170"/>
      <c r="UOE60" s="173"/>
      <c r="UOF60" s="173"/>
      <c r="UOG60" s="170"/>
      <c r="UOH60" s="174"/>
      <c r="UOI60" s="175"/>
      <c r="UOJ60" s="170"/>
      <c r="UOK60" s="176"/>
      <c r="UOL60" s="177"/>
      <c r="UOM60" s="178"/>
      <c r="UON60" s="169"/>
      <c r="UOO60" s="170"/>
      <c r="UOP60" s="171"/>
      <c r="UOQ60" s="172"/>
      <c r="UOR60" s="170"/>
      <c r="UOS60" s="173"/>
      <c r="UOT60" s="173"/>
      <c r="UOU60" s="170"/>
      <c r="UOV60" s="174"/>
      <c r="UOW60" s="175"/>
      <c r="UOX60" s="170"/>
      <c r="UOY60" s="176"/>
      <c r="UOZ60" s="177"/>
      <c r="UPA60" s="178"/>
      <c r="UPB60" s="169"/>
      <c r="UPC60" s="170"/>
      <c r="UPD60" s="171"/>
      <c r="UPE60" s="172"/>
      <c r="UPF60" s="170"/>
      <c r="UPG60" s="173"/>
      <c r="UPH60" s="173"/>
      <c r="UPI60" s="170"/>
      <c r="UPJ60" s="174"/>
      <c r="UPK60" s="175"/>
      <c r="UPL60" s="170"/>
      <c r="UPM60" s="176"/>
      <c r="UPN60" s="177"/>
      <c r="UPO60" s="178"/>
      <c r="UPP60" s="169"/>
      <c r="UPQ60" s="170"/>
      <c r="UPR60" s="171"/>
      <c r="UPS60" s="172"/>
      <c r="UPT60" s="170"/>
      <c r="UPU60" s="173"/>
      <c r="UPV60" s="173"/>
      <c r="UPW60" s="170"/>
      <c r="UPX60" s="174"/>
      <c r="UPY60" s="175"/>
      <c r="UPZ60" s="170"/>
      <c r="UQA60" s="176"/>
      <c r="UQB60" s="177"/>
      <c r="UQC60" s="178"/>
      <c r="UQD60" s="169"/>
      <c r="UQE60" s="170"/>
      <c r="UQF60" s="171"/>
      <c r="UQG60" s="172"/>
      <c r="UQH60" s="170"/>
      <c r="UQI60" s="173"/>
      <c r="UQJ60" s="173"/>
      <c r="UQK60" s="170"/>
      <c r="UQL60" s="174"/>
      <c r="UQM60" s="175"/>
      <c r="UQN60" s="170"/>
      <c r="UQO60" s="176"/>
      <c r="UQP60" s="177"/>
      <c r="UQQ60" s="178"/>
      <c r="UQR60" s="169"/>
      <c r="UQS60" s="170"/>
      <c r="UQT60" s="171"/>
      <c r="UQU60" s="172"/>
      <c r="UQV60" s="170"/>
      <c r="UQW60" s="173"/>
      <c r="UQX60" s="173"/>
      <c r="UQY60" s="170"/>
      <c r="UQZ60" s="174"/>
      <c r="URA60" s="175"/>
      <c r="URB60" s="170"/>
      <c r="URC60" s="176"/>
      <c r="URD60" s="177"/>
      <c r="URE60" s="178"/>
      <c r="URF60" s="169"/>
      <c r="URG60" s="170"/>
      <c r="URH60" s="171"/>
      <c r="URI60" s="172"/>
      <c r="URJ60" s="170"/>
      <c r="URK60" s="173"/>
      <c r="URL60" s="173"/>
      <c r="URM60" s="170"/>
      <c r="URN60" s="174"/>
      <c r="URO60" s="175"/>
      <c r="URP60" s="170"/>
      <c r="URQ60" s="176"/>
      <c r="URR60" s="177"/>
      <c r="URS60" s="178"/>
      <c r="URT60" s="169"/>
      <c r="URU60" s="170"/>
      <c r="URV60" s="171"/>
      <c r="URW60" s="172"/>
      <c r="URX60" s="170"/>
      <c r="URY60" s="173"/>
      <c r="URZ60" s="173"/>
      <c r="USA60" s="170"/>
      <c r="USB60" s="174"/>
      <c r="USC60" s="175"/>
      <c r="USD60" s="170"/>
      <c r="USE60" s="176"/>
      <c r="USF60" s="177"/>
      <c r="USG60" s="178"/>
      <c r="USH60" s="169"/>
      <c r="USI60" s="170"/>
      <c r="USJ60" s="171"/>
      <c r="USK60" s="172"/>
      <c r="USL60" s="170"/>
      <c r="USM60" s="173"/>
      <c r="USN60" s="173"/>
      <c r="USO60" s="170"/>
      <c r="USP60" s="174"/>
      <c r="USQ60" s="175"/>
      <c r="USR60" s="170"/>
      <c r="USS60" s="176"/>
      <c r="UST60" s="177"/>
      <c r="USU60" s="178"/>
      <c r="USV60" s="169"/>
      <c r="USW60" s="170"/>
      <c r="USX60" s="171"/>
      <c r="USY60" s="172"/>
      <c r="USZ60" s="170"/>
      <c r="UTA60" s="173"/>
      <c r="UTB60" s="173"/>
      <c r="UTC60" s="170"/>
      <c r="UTD60" s="174"/>
      <c r="UTE60" s="175"/>
      <c r="UTF60" s="170"/>
      <c r="UTG60" s="176"/>
      <c r="UTH60" s="177"/>
      <c r="UTI60" s="178"/>
      <c r="UTJ60" s="169"/>
      <c r="UTK60" s="170"/>
      <c r="UTL60" s="171"/>
      <c r="UTM60" s="172"/>
      <c r="UTN60" s="170"/>
      <c r="UTO60" s="173"/>
      <c r="UTP60" s="173"/>
      <c r="UTQ60" s="170"/>
      <c r="UTR60" s="174"/>
      <c r="UTS60" s="175"/>
      <c r="UTT60" s="170"/>
      <c r="UTU60" s="176"/>
      <c r="UTV60" s="177"/>
      <c r="UTW60" s="178"/>
      <c r="UTX60" s="169"/>
      <c r="UTY60" s="170"/>
      <c r="UTZ60" s="171"/>
      <c r="UUA60" s="172"/>
      <c r="UUB60" s="170"/>
      <c r="UUC60" s="173"/>
      <c r="UUD60" s="173"/>
      <c r="UUE60" s="170"/>
      <c r="UUF60" s="174"/>
      <c r="UUG60" s="175"/>
      <c r="UUH60" s="170"/>
      <c r="UUI60" s="176"/>
      <c r="UUJ60" s="177"/>
      <c r="UUK60" s="178"/>
      <c r="UUL60" s="169"/>
      <c r="UUM60" s="170"/>
      <c r="UUN60" s="171"/>
      <c r="UUO60" s="172"/>
      <c r="UUP60" s="170"/>
      <c r="UUQ60" s="173"/>
      <c r="UUR60" s="173"/>
      <c r="UUS60" s="170"/>
      <c r="UUT60" s="174"/>
      <c r="UUU60" s="175"/>
      <c r="UUV60" s="170"/>
      <c r="UUW60" s="176"/>
      <c r="UUX60" s="177"/>
      <c r="UUY60" s="178"/>
      <c r="UUZ60" s="169"/>
      <c r="UVA60" s="170"/>
      <c r="UVB60" s="171"/>
      <c r="UVC60" s="172"/>
      <c r="UVD60" s="170"/>
      <c r="UVE60" s="173"/>
      <c r="UVF60" s="173"/>
      <c r="UVG60" s="170"/>
      <c r="UVH60" s="174"/>
      <c r="UVI60" s="175"/>
      <c r="UVJ60" s="170"/>
      <c r="UVK60" s="176"/>
      <c r="UVL60" s="177"/>
      <c r="UVM60" s="178"/>
      <c r="UVN60" s="169"/>
      <c r="UVO60" s="170"/>
      <c r="UVP60" s="171"/>
      <c r="UVQ60" s="172"/>
      <c r="UVR60" s="170"/>
      <c r="UVS60" s="173"/>
      <c r="UVT60" s="173"/>
      <c r="UVU60" s="170"/>
      <c r="UVV60" s="174"/>
      <c r="UVW60" s="175"/>
      <c r="UVX60" s="170"/>
      <c r="UVY60" s="176"/>
      <c r="UVZ60" s="177"/>
      <c r="UWA60" s="178"/>
      <c r="UWB60" s="169"/>
      <c r="UWC60" s="170"/>
      <c r="UWD60" s="171"/>
      <c r="UWE60" s="172"/>
      <c r="UWF60" s="170"/>
      <c r="UWG60" s="173"/>
      <c r="UWH60" s="173"/>
      <c r="UWI60" s="170"/>
      <c r="UWJ60" s="174"/>
      <c r="UWK60" s="175"/>
      <c r="UWL60" s="170"/>
      <c r="UWM60" s="176"/>
      <c r="UWN60" s="177"/>
      <c r="UWO60" s="178"/>
      <c r="UWP60" s="169"/>
      <c r="UWQ60" s="170"/>
      <c r="UWR60" s="171"/>
      <c r="UWS60" s="172"/>
      <c r="UWT60" s="170"/>
      <c r="UWU60" s="173"/>
      <c r="UWV60" s="173"/>
      <c r="UWW60" s="170"/>
      <c r="UWX60" s="174"/>
      <c r="UWY60" s="175"/>
      <c r="UWZ60" s="170"/>
      <c r="UXA60" s="176"/>
      <c r="UXB60" s="177"/>
      <c r="UXC60" s="178"/>
      <c r="UXD60" s="169"/>
      <c r="UXE60" s="170"/>
      <c r="UXF60" s="171"/>
      <c r="UXG60" s="172"/>
      <c r="UXH60" s="170"/>
      <c r="UXI60" s="173"/>
      <c r="UXJ60" s="173"/>
      <c r="UXK60" s="170"/>
      <c r="UXL60" s="174"/>
      <c r="UXM60" s="175"/>
      <c r="UXN60" s="170"/>
      <c r="UXO60" s="176"/>
      <c r="UXP60" s="177"/>
      <c r="UXQ60" s="178"/>
      <c r="UXR60" s="169"/>
      <c r="UXS60" s="170"/>
      <c r="UXT60" s="171"/>
      <c r="UXU60" s="172"/>
      <c r="UXV60" s="170"/>
      <c r="UXW60" s="173"/>
      <c r="UXX60" s="173"/>
      <c r="UXY60" s="170"/>
      <c r="UXZ60" s="174"/>
      <c r="UYA60" s="175"/>
      <c r="UYB60" s="170"/>
      <c r="UYC60" s="176"/>
      <c r="UYD60" s="177"/>
      <c r="UYE60" s="178"/>
      <c r="UYF60" s="169"/>
      <c r="UYG60" s="170"/>
      <c r="UYH60" s="171"/>
      <c r="UYI60" s="172"/>
      <c r="UYJ60" s="170"/>
      <c r="UYK60" s="173"/>
      <c r="UYL60" s="173"/>
      <c r="UYM60" s="170"/>
      <c r="UYN60" s="174"/>
      <c r="UYO60" s="175"/>
      <c r="UYP60" s="170"/>
      <c r="UYQ60" s="176"/>
      <c r="UYR60" s="177"/>
      <c r="UYS60" s="178"/>
      <c r="UYT60" s="169"/>
      <c r="UYU60" s="170"/>
      <c r="UYV60" s="171"/>
      <c r="UYW60" s="172"/>
      <c r="UYX60" s="170"/>
      <c r="UYY60" s="173"/>
      <c r="UYZ60" s="173"/>
      <c r="UZA60" s="170"/>
      <c r="UZB60" s="174"/>
      <c r="UZC60" s="175"/>
      <c r="UZD60" s="170"/>
      <c r="UZE60" s="176"/>
      <c r="UZF60" s="177"/>
      <c r="UZG60" s="178"/>
      <c r="UZH60" s="169"/>
      <c r="UZI60" s="170"/>
      <c r="UZJ60" s="171"/>
      <c r="UZK60" s="172"/>
      <c r="UZL60" s="170"/>
      <c r="UZM60" s="173"/>
      <c r="UZN60" s="173"/>
      <c r="UZO60" s="170"/>
      <c r="UZP60" s="174"/>
      <c r="UZQ60" s="175"/>
      <c r="UZR60" s="170"/>
      <c r="UZS60" s="176"/>
      <c r="UZT60" s="177"/>
      <c r="UZU60" s="178"/>
      <c r="UZV60" s="169"/>
      <c r="UZW60" s="170"/>
      <c r="UZX60" s="171"/>
      <c r="UZY60" s="172"/>
      <c r="UZZ60" s="170"/>
      <c r="VAA60" s="173"/>
      <c r="VAB60" s="173"/>
      <c r="VAC60" s="170"/>
      <c r="VAD60" s="174"/>
      <c r="VAE60" s="175"/>
      <c r="VAF60" s="170"/>
      <c r="VAG60" s="176"/>
      <c r="VAH60" s="177"/>
      <c r="VAI60" s="178"/>
      <c r="VAJ60" s="169"/>
      <c r="VAK60" s="170"/>
      <c r="VAL60" s="171"/>
      <c r="VAM60" s="172"/>
      <c r="VAN60" s="170"/>
      <c r="VAO60" s="173"/>
      <c r="VAP60" s="173"/>
      <c r="VAQ60" s="170"/>
      <c r="VAR60" s="174"/>
      <c r="VAS60" s="175"/>
      <c r="VAT60" s="170"/>
      <c r="VAU60" s="176"/>
      <c r="VAV60" s="177"/>
      <c r="VAW60" s="178"/>
      <c r="VAX60" s="169"/>
      <c r="VAY60" s="170"/>
      <c r="VAZ60" s="171"/>
      <c r="VBA60" s="172"/>
      <c r="VBB60" s="170"/>
      <c r="VBC60" s="173"/>
      <c r="VBD60" s="173"/>
      <c r="VBE60" s="170"/>
      <c r="VBF60" s="174"/>
      <c r="VBG60" s="175"/>
      <c r="VBH60" s="170"/>
      <c r="VBI60" s="176"/>
      <c r="VBJ60" s="177"/>
      <c r="VBK60" s="178"/>
      <c r="VBL60" s="169"/>
      <c r="VBM60" s="170"/>
      <c r="VBN60" s="171"/>
      <c r="VBO60" s="172"/>
      <c r="VBP60" s="170"/>
      <c r="VBQ60" s="173"/>
      <c r="VBR60" s="173"/>
      <c r="VBS60" s="170"/>
      <c r="VBT60" s="174"/>
      <c r="VBU60" s="175"/>
      <c r="VBV60" s="170"/>
      <c r="VBW60" s="176"/>
      <c r="VBX60" s="177"/>
      <c r="VBY60" s="178"/>
      <c r="VBZ60" s="169"/>
      <c r="VCA60" s="170"/>
      <c r="VCB60" s="171"/>
      <c r="VCC60" s="172"/>
      <c r="VCD60" s="170"/>
      <c r="VCE60" s="173"/>
      <c r="VCF60" s="173"/>
      <c r="VCG60" s="170"/>
      <c r="VCH60" s="174"/>
      <c r="VCI60" s="175"/>
      <c r="VCJ60" s="170"/>
      <c r="VCK60" s="176"/>
      <c r="VCL60" s="177"/>
      <c r="VCM60" s="178"/>
      <c r="VCN60" s="169"/>
      <c r="VCO60" s="170"/>
      <c r="VCP60" s="171"/>
      <c r="VCQ60" s="172"/>
      <c r="VCR60" s="170"/>
      <c r="VCS60" s="173"/>
      <c r="VCT60" s="173"/>
      <c r="VCU60" s="170"/>
      <c r="VCV60" s="174"/>
      <c r="VCW60" s="175"/>
      <c r="VCX60" s="170"/>
      <c r="VCY60" s="176"/>
      <c r="VCZ60" s="177"/>
      <c r="VDA60" s="178"/>
      <c r="VDB60" s="169"/>
      <c r="VDC60" s="170"/>
      <c r="VDD60" s="171"/>
      <c r="VDE60" s="172"/>
      <c r="VDF60" s="170"/>
      <c r="VDG60" s="173"/>
      <c r="VDH60" s="173"/>
      <c r="VDI60" s="170"/>
      <c r="VDJ60" s="174"/>
      <c r="VDK60" s="175"/>
      <c r="VDL60" s="170"/>
      <c r="VDM60" s="176"/>
      <c r="VDN60" s="177"/>
      <c r="VDO60" s="178"/>
      <c r="VDP60" s="169"/>
      <c r="VDQ60" s="170"/>
      <c r="VDR60" s="171"/>
      <c r="VDS60" s="172"/>
      <c r="VDT60" s="170"/>
      <c r="VDU60" s="173"/>
      <c r="VDV60" s="173"/>
      <c r="VDW60" s="170"/>
      <c r="VDX60" s="174"/>
      <c r="VDY60" s="175"/>
      <c r="VDZ60" s="170"/>
      <c r="VEA60" s="176"/>
      <c r="VEB60" s="177"/>
      <c r="VEC60" s="178"/>
      <c r="VED60" s="169"/>
      <c r="VEE60" s="170"/>
      <c r="VEF60" s="171"/>
      <c r="VEG60" s="172"/>
      <c r="VEH60" s="170"/>
      <c r="VEI60" s="173"/>
      <c r="VEJ60" s="173"/>
      <c r="VEK60" s="170"/>
      <c r="VEL60" s="174"/>
      <c r="VEM60" s="175"/>
      <c r="VEN60" s="170"/>
      <c r="VEO60" s="176"/>
      <c r="VEP60" s="177"/>
      <c r="VEQ60" s="178"/>
      <c r="VER60" s="169"/>
      <c r="VES60" s="170"/>
      <c r="VET60" s="171"/>
      <c r="VEU60" s="172"/>
      <c r="VEV60" s="170"/>
      <c r="VEW60" s="173"/>
      <c r="VEX60" s="173"/>
      <c r="VEY60" s="170"/>
      <c r="VEZ60" s="174"/>
      <c r="VFA60" s="175"/>
      <c r="VFB60" s="170"/>
      <c r="VFC60" s="176"/>
      <c r="VFD60" s="177"/>
      <c r="VFE60" s="178"/>
      <c r="VFF60" s="169"/>
      <c r="VFG60" s="170"/>
      <c r="VFH60" s="171"/>
      <c r="VFI60" s="172"/>
      <c r="VFJ60" s="170"/>
      <c r="VFK60" s="173"/>
      <c r="VFL60" s="173"/>
      <c r="VFM60" s="170"/>
      <c r="VFN60" s="174"/>
      <c r="VFO60" s="175"/>
      <c r="VFP60" s="170"/>
      <c r="VFQ60" s="176"/>
      <c r="VFR60" s="177"/>
      <c r="VFS60" s="178"/>
      <c r="VFT60" s="169"/>
      <c r="VFU60" s="170"/>
      <c r="VFV60" s="171"/>
      <c r="VFW60" s="172"/>
      <c r="VFX60" s="170"/>
      <c r="VFY60" s="173"/>
      <c r="VFZ60" s="173"/>
      <c r="VGA60" s="170"/>
      <c r="VGB60" s="174"/>
      <c r="VGC60" s="175"/>
      <c r="VGD60" s="170"/>
      <c r="VGE60" s="176"/>
      <c r="VGF60" s="177"/>
      <c r="VGG60" s="178"/>
      <c r="VGH60" s="169"/>
      <c r="VGI60" s="170"/>
      <c r="VGJ60" s="171"/>
      <c r="VGK60" s="172"/>
      <c r="VGL60" s="170"/>
      <c r="VGM60" s="173"/>
      <c r="VGN60" s="173"/>
      <c r="VGO60" s="170"/>
      <c r="VGP60" s="174"/>
      <c r="VGQ60" s="175"/>
      <c r="VGR60" s="170"/>
      <c r="VGS60" s="176"/>
      <c r="VGT60" s="177"/>
      <c r="VGU60" s="178"/>
      <c r="VGV60" s="169"/>
      <c r="VGW60" s="170"/>
      <c r="VGX60" s="171"/>
      <c r="VGY60" s="172"/>
      <c r="VGZ60" s="170"/>
      <c r="VHA60" s="173"/>
      <c r="VHB60" s="173"/>
      <c r="VHC60" s="170"/>
      <c r="VHD60" s="174"/>
      <c r="VHE60" s="175"/>
      <c r="VHF60" s="170"/>
      <c r="VHG60" s="176"/>
      <c r="VHH60" s="177"/>
      <c r="VHI60" s="178"/>
      <c r="VHJ60" s="169"/>
      <c r="VHK60" s="170"/>
      <c r="VHL60" s="171"/>
      <c r="VHM60" s="172"/>
      <c r="VHN60" s="170"/>
      <c r="VHO60" s="173"/>
      <c r="VHP60" s="173"/>
      <c r="VHQ60" s="170"/>
      <c r="VHR60" s="174"/>
      <c r="VHS60" s="175"/>
      <c r="VHT60" s="170"/>
      <c r="VHU60" s="176"/>
      <c r="VHV60" s="177"/>
      <c r="VHW60" s="178"/>
      <c r="VHX60" s="169"/>
      <c r="VHY60" s="170"/>
      <c r="VHZ60" s="171"/>
      <c r="VIA60" s="172"/>
      <c r="VIB60" s="170"/>
      <c r="VIC60" s="173"/>
      <c r="VID60" s="173"/>
      <c r="VIE60" s="170"/>
      <c r="VIF60" s="174"/>
      <c r="VIG60" s="175"/>
      <c r="VIH60" s="170"/>
      <c r="VII60" s="176"/>
      <c r="VIJ60" s="177"/>
      <c r="VIK60" s="178"/>
      <c r="VIL60" s="169"/>
      <c r="VIM60" s="170"/>
      <c r="VIN60" s="171"/>
      <c r="VIO60" s="172"/>
      <c r="VIP60" s="170"/>
      <c r="VIQ60" s="173"/>
      <c r="VIR60" s="173"/>
      <c r="VIS60" s="170"/>
      <c r="VIT60" s="174"/>
      <c r="VIU60" s="175"/>
      <c r="VIV60" s="170"/>
      <c r="VIW60" s="176"/>
      <c r="VIX60" s="177"/>
      <c r="VIY60" s="178"/>
      <c r="VIZ60" s="169"/>
      <c r="VJA60" s="170"/>
      <c r="VJB60" s="171"/>
      <c r="VJC60" s="172"/>
      <c r="VJD60" s="170"/>
      <c r="VJE60" s="173"/>
      <c r="VJF60" s="173"/>
      <c r="VJG60" s="170"/>
      <c r="VJH60" s="174"/>
      <c r="VJI60" s="175"/>
      <c r="VJJ60" s="170"/>
      <c r="VJK60" s="176"/>
      <c r="VJL60" s="177"/>
      <c r="VJM60" s="178"/>
      <c r="VJN60" s="169"/>
      <c r="VJO60" s="170"/>
      <c r="VJP60" s="171"/>
      <c r="VJQ60" s="172"/>
      <c r="VJR60" s="170"/>
      <c r="VJS60" s="173"/>
      <c r="VJT60" s="173"/>
      <c r="VJU60" s="170"/>
      <c r="VJV60" s="174"/>
      <c r="VJW60" s="175"/>
      <c r="VJX60" s="170"/>
      <c r="VJY60" s="176"/>
      <c r="VJZ60" s="177"/>
      <c r="VKA60" s="178"/>
      <c r="VKB60" s="169"/>
      <c r="VKC60" s="170"/>
      <c r="VKD60" s="171"/>
      <c r="VKE60" s="172"/>
      <c r="VKF60" s="170"/>
      <c r="VKG60" s="173"/>
      <c r="VKH60" s="173"/>
      <c r="VKI60" s="170"/>
      <c r="VKJ60" s="174"/>
      <c r="VKK60" s="175"/>
      <c r="VKL60" s="170"/>
      <c r="VKM60" s="176"/>
      <c r="VKN60" s="177"/>
      <c r="VKO60" s="178"/>
      <c r="VKP60" s="169"/>
      <c r="VKQ60" s="170"/>
      <c r="VKR60" s="171"/>
      <c r="VKS60" s="172"/>
      <c r="VKT60" s="170"/>
      <c r="VKU60" s="173"/>
      <c r="VKV60" s="173"/>
      <c r="VKW60" s="170"/>
      <c r="VKX60" s="174"/>
      <c r="VKY60" s="175"/>
      <c r="VKZ60" s="170"/>
      <c r="VLA60" s="176"/>
      <c r="VLB60" s="177"/>
      <c r="VLC60" s="178"/>
      <c r="VLD60" s="169"/>
      <c r="VLE60" s="170"/>
      <c r="VLF60" s="171"/>
      <c r="VLG60" s="172"/>
      <c r="VLH60" s="170"/>
      <c r="VLI60" s="173"/>
      <c r="VLJ60" s="173"/>
      <c r="VLK60" s="170"/>
      <c r="VLL60" s="174"/>
      <c r="VLM60" s="175"/>
      <c r="VLN60" s="170"/>
      <c r="VLO60" s="176"/>
      <c r="VLP60" s="177"/>
      <c r="VLQ60" s="178"/>
      <c r="VLR60" s="169"/>
      <c r="VLS60" s="170"/>
      <c r="VLT60" s="171"/>
      <c r="VLU60" s="172"/>
      <c r="VLV60" s="170"/>
      <c r="VLW60" s="173"/>
      <c r="VLX60" s="173"/>
      <c r="VLY60" s="170"/>
      <c r="VLZ60" s="174"/>
      <c r="VMA60" s="175"/>
      <c r="VMB60" s="170"/>
      <c r="VMC60" s="176"/>
      <c r="VMD60" s="177"/>
      <c r="VME60" s="178"/>
      <c r="VMF60" s="169"/>
      <c r="VMG60" s="170"/>
      <c r="VMH60" s="171"/>
      <c r="VMI60" s="172"/>
      <c r="VMJ60" s="170"/>
      <c r="VMK60" s="173"/>
      <c r="VML60" s="173"/>
      <c r="VMM60" s="170"/>
      <c r="VMN60" s="174"/>
      <c r="VMO60" s="175"/>
      <c r="VMP60" s="170"/>
      <c r="VMQ60" s="176"/>
      <c r="VMR60" s="177"/>
      <c r="VMS60" s="178"/>
      <c r="VMT60" s="169"/>
      <c r="VMU60" s="170"/>
      <c r="VMV60" s="171"/>
      <c r="VMW60" s="172"/>
      <c r="VMX60" s="170"/>
      <c r="VMY60" s="173"/>
      <c r="VMZ60" s="173"/>
      <c r="VNA60" s="170"/>
      <c r="VNB60" s="174"/>
      <c r="VNC60" s="175"/>
      <c r="VND60" s="170"/>
      <c r="VNE60" s="176"/>
      <c r="VNF60" s="177"/>
      <c r="VNG60" s="178"/>
      <c r="VNH60" s="169"/>
      <c r="VNI60" s="170"/>
      <c r="VNJ60" s="171"/>
      <c r="VNK60" s="172"/>
      <c r="VNL60" s="170"/>
      <c r="VNM60" s="173"/>
      <c r="VNN60" s="173"/>
      <c r="VNO60" s="170"/>
      <c r="VNP60" s="174"/>
      <c r="VNQ60" s="175"/>
      <c r="VNR60" s="170"/>
      <c r="VNS60" s="176"/>
      <c r="VNT60" s="177"/>
      <c r="VNU60" s="178"/>
      <c r="VNV60" s="169"/>
      <c r="VNW60" s="170"/>
      <c r="VNX60" s="171"/>
      <c r="VNY60" s="172"/>
      <c r="VNZ60" s="170"/>
      <c r="VOA60" s="173"/>
      <c r="VOB60" s="173"/>
      <c r="VOC60" s="170"/>
      <c r="VOD60" s="174"/>
      <c r="VOE60" s="175"/>
      <c r="VOF60" s="170"/>
      <c r="VOG60" s="176"/>
      <c r="VOH60" s="177"/>
      <c r="VOI60" s="178"/>
      <c r="VOJ60" s="169"/>
      <c r="VOK60" s="170"/>
      <c r="VOL60" s="171"/>
      <c r="VOM60" s="172"/>
      <c r="VON60" s="170"/>
      <c r="VOO60" s="173"/>
      <c r="VOP60" s="173"/>
      <c r="VOQ60" s="170"/>
      <c r="VOR60" s="174"/>
      <c r="VOS60" s="175"/>
      <c r="VOT60" s="170"/>
      <c r="VOU60" s="176"/>
      <c r="VOV60" s="177"/>
      <c r="VOW60" s="178"/>
      <c r="VOX60" s="169"/>
      <c r="VOY60" s="170"/>
      <c r="VOZ60" s="171"/>
      <c r="VPA60" s="172"/>
      <c r="VPB60" s="170"/>
      <c r="VPC60" s="173"/>
      <c r="VPD60" s="173"/>
      <c r="VPE60" s="170"/>
      <c r="VPF60" s="174"/>
      <c r="VPG60" s="175"/>
      <c r="VPH60" s="170"/>
      <c r="VPI60" s="176"/>
      <c r="VPJ60" s="177"/>
      <c r="VPK60" s="178"/>
      <c r="VPL60" s="169"/>
      <c r="VPM60" s="170"/>
      <c r="VPN60" s="171"/>
      <c r="VPO60" s="172"/>
      <c r="VPP60" s="170"/>
      <c r="VPQ60" s="173"/>
      <c r="VPR60" s="173"/>
      <c r="VPS60" s="170"/>
      <c r="VPT60" s="174"/>
      <c r="VPU60" s="175"/>
      <c r="VPV60" s="170"/>
      <c r="VPW60" s="176"/>
      <c r="VPX60" s="177"/>
      <c r="VPY60" s="178"/>
      <c r="VPZ60" s="169"/>
      <c r="VQA60" s="170"/>
      <c r="VQB60" s="171"/>
      <c r="VQC60" s="172"/>
      <c r="VQD60" s="170"/>
      <c r="VQE60" s="173"/>
      <c r="VQF60" s="173"/>
      <c r="VQG60" s="170"/>
      <c r="VQH60" s="174"/>
      <c r="VQI60" s="175"/>
      <c r="VQJ60" s="170"/>
      <c r="VQK60" s="176"/>
      <c r="VQL60" s="177"/>
      <c r="VQM60" s="178"/>
      <c r="VQN60" s="169"/>
      <c r="VQO60" s="170"/>
      <c r="VQP60" s="171"/>
      <c r="VQQ60" s="172"/>
      <c r="VQR60" s="170"/>
      <c r="VQS60" s="173"/>
      <c r="VQT60" s="173"/>
      <c r="VQU60" s="170"/>
      <c r="VQV60" s="174"/>
      <c r="VQW60" s="175"/>
      <c r="VQX60" s="170"/>
      <c r="VQY60" s="176"/>
      <c r="VQZ60" s="177"/>
      <c r="VRA60" s="178"/>
      <c r="VRB60" s="169"/>
      <c r="VRC60" s="170"/>
      <c r="VRD60" s="171"/>
      <c r="VRE60" s="172"/>
      <c r="VRF60" s="170"/>
      <c r="VRG60" s="173"/>
      <c r="VRH60" s="173"/>
      <c r="VRI60" s="170"/>
      <c r="VRJ60" s="174"/>
      <c r="VRK60" s="175"/>
      <c r="VRL60" s="170"/>
      <c r="VRM60" s="176"/>
      <c r="VRN60" s="177"/>
      <c r="VRO60" s="178"/>
      <c r="VRP60" s="169"/>
      <c r="VRQ60" s="170"/>
      <c r="VRR60" s="171"/>
      <c r="VRS60" s="172"/>
      <c r="VRT60" s="170"/>
      <c r="VRU60" s="173"/>
      <c r="VRV60" s="173"/>
      <c r="VRW60" s="170"/>
      <c r="VRX60" s="174"/>
      <c r="VRY60" s="175"/>
      <c r="VRZ60" s="170"/>
      <c r="VSA60" s="176"/>
      <c r="VSB60" s="177"/>
      <c r="VSC60" s="178"/>
      <c r="VSD60" s="169"/>
      <c r="VSE60" s="170"/>
      <c r="VSF60" s="171"/>
      <c r="VSG60" s="172"/>
      <c r="VSH60" s="170"/>
      <c r="VSI60" s="173"/>
      <c r="VSJ60" s="173"/>
      <c r="VSK60" s="170"/>
      <c r="VSL60" s="174"/>
      <c r="VSM60" s="175"/>
      <c r="VSN60" s="170"/>
      <c r="VSO60" s="176"/>
      <c r="VSP60" s="177"/>
      <c r="VSQ60" s="178"/>
      <c r="VSR60" s="169"/>
      <c r="VSS60" s="170"/>
      <c r="VST60" s="171"/>
      <c r="VSU60" s="172"/>
      <c r="VSV60" s="170"/>
      <c r="VSW60" s="173"/>
      <c r="VSX60" s="173"/>
      <c r="VSY60" s="170"/>
      <c r="VSZ60" s="174"/>
      <c r="VTA60" s="175"/>
      <c r="VTB60" s="170"/>
      <c r="VTC60" s="176"/>
      <c r="VTD60" s="177"/>
      <c r="VTE60" s="178"/>
      <c r="VTF60" s="169"/>
      <c r="VTG60" s="170"/>
      <c r="VTH60" s="171"/>
      <c r="VTI60" s="172"/>
      <c r="VTJ60" s="170"/>
      <c r="VTK60" s="173"/>
      <c r="VTL60" s="173"/>
      <c r="VTM60" s="170"/>
      <c r="VTN60" s="174"/>
      <c r="VTO60" s="175"/>
      <c r="VTP60" s="170"/>
      <c r="VTQ60" s="176"/>
      <c r="VTR60" s="177"/>
      <c r="VTS60" s="178"/>
      <c r="VTT60" s="169"/>
      <c r="VTU60" s="170"/>
      <c r="VTV60" s="171"/>
      <c r="VTW60" s="172"/>
      <c r="VTX60" s="170"/>
      <c r="VTY60" s="173"/>
      <c r="VTZ60" s="173"/>
      <c r="VUA60" s="170"/>
      <c r="VUB60" s="174"/>
      <c r="VUC60" s="175"/>
      <c r="VUD60" s="170"/>
      <c r="VUE60" s="176"/>
      <c r="VUF60" s="177"/>
      <c r="VUG60" s="178"/>
      <c r="VUH60" s="169"/>
      <c r="VUI60" s="170"/>
      <c r="VUJ60" s="171"/>
      <c r="VUK60" s="172"/>
      <c r="VUL60" s="170"/>
      <c r="VUM60" s="173"/>
      <c r="VUN60" s="173"/>
      <c r="VUO60" s="170"/>
      <c r="VUP60" s="174"/>
      <c r="VUQ60" s="175"/>
      <c r="VUR60" s="170"/>
      <c r="VUS60" s="176"/>
      <c r="VUT60" s="177"/>
      <c r="VUU60" s="178"/>
      <c r="VUV60" s="169"/>
      <c r="VUW60" s="170"/>
      <c r="VUX60" s="171"/>
      <c r="VUY60" s="172"/>
      <c r="VUZ60" s="170"/>
      <c r="VVA60" s="173"/>
      <c r="VVB60" s="173"/>
      <c r="VVC60" s="170"/>
      <c r="VVD60" s="174"/>
      <c r="VVE60" s="175"/>
      <c r="VVF60" s="170"/>
      <c r="VVG60" s="176"/>
      <c r="VVH60" s="177"/>
      <c r="VVI60" s="178"/>
      <c r="VVJ60" s="169"/>
      <c r="VVK60" s="170"/>
      <c r="VVL60" s="171"/>
      <c r="VVM60" s="172"/>
      <c r="VVN60" s="170"/>
      <c r="VVO60" s="173"/>
      <c r="VVP60" s="173"/>
      <c r="VVQ60" s="170"/>
      <c r="VVR60" s="174"/>
      <c r="VVS60" s="175"/>
      <c r="VVT60" s="170"/>
      <c r="VVU60" s="176"/>
      <c r="VVV60" s="177"/>
      <c r="VVW60" s="178"/>
      <c r="VVX60" s="169"/>
      <c r="VVY60" s="170"/>
      <c r="VVZ60" s="171"/>
      <c r="VWA60" s="172"/>
      <c r="VWB60" s="170"/>
      <c r="VWC60" s="173"/>
      <c r="VWD60" s="173"/>
      <c r="VWE60" s="170"/>
      <c r="VWF60" s="174"/>
      <c r="VWG60" s="175"/>
      <c r="VWH60" s="170"/>
      <c r="VWI60" s="176"/>
      <c r="VWJ60" s="177"/>
      <c r="VWK60" s="178"/>
      <c r="VWL60" s="169"/>
      <c r="VWM60" s="170"/>
      <c r="VWN60" s="171"/>
      <c r="VWO60" s="172"/>
      <c r="VWP60" s="170"/>
      <c r="VWQ60" s="173"/>
      <c r="VWR60" s="173"/>
      <c r="VWS60" s="170"/>
      <c r="VWT60" s="174"/>
      <c r="VWU60" s="175"/>
      <c r="VWV60" s="170"/>
      <c r="VWW60" s="176"/>
      <c r="VWX60" s="177"/>
      <c r="VWY60" s="178"/>
      <c r="VWZ60" s="169"/>
      <c r="VXA60" s="170"/>
      <c r="VXB60" s="171"/>
      <c r="VXC60" s="172"/>
      <c r="VXD60" s="170"/>
      <c r="VXE60" s="173"/>
      <c r="VXF60" s="173"/>
      <c r="VXG60" s="170"/>
      <c r="VXH60" s="174"/>
      <c r="VXI60" s="175"/>
      <c r="VXJ60" s="170"/>
      <c r="VXK60" s="176"/>
      <c r="VXL60" s="177"/>
      <c r="VXM60" s="178"/>
      <c r="VXN60" s="169"/>
      <c r="VXO60" s="170"/>
      <c r="VXP60" s="171"/>
      <c r="VXQ60" s="172"/>
      <c r="VXR60" s="170"/>
      <c r="VXS60" s="173"/>
      <c r="VXT60" s="173"/>
      <c r="VXU60" s="170"/>
      <c r="VXV60" s="174"/>
      <c r="VXW60" s="175"/>
      <c r="VXX60" s="170"/>
      <c r="VXY60" s="176"/>
      <c r="VXZ60" s="177"/>
      <c r="VYA60" s="178"/>
      <c r="VYB60" s="169"/>
      <c r="VYC60" s="170"/>
      <c r="VYD60" s="171"/>
      <c r="VYE60" s="172"/>
      <c r="VYF60" s="170"/>
      <c r="VYG60" s="173"/>
      <c r="VYH60" s="173"/>
      <c r="VYI60" s="170"/>
      <c r="VYJ60" s="174"/>
      <c r="VYK60" s="175"/>
      <c r="VYL60" s="170"/>
      <c r="VYM60" s="176"/>
      <c r="VYN60" s="177"/>
      <c r="VYO60" s="178"/>
      <c r="VYP60" s="169"/>
      <c r="VYQ60" s="170"/>
      <c r="VYR60" s="171"/>
      <c r="VYS60" s="172"/>
      <c r="VYT60" s="170"/>
      <c r="VYU60" s="173"/>
      <c r="VYV60" s="173"/>
      <c r="VYW60" s="170"/>
      <c r="VYX60" s="174"/>
      <c r="VYY60" s="175"/>
      <c r="VYZ60" s="170"/>
      <c r="VZA60" s="176"/>
      <c r="VZB60" s="177"/>
      <c r="VZC60" s="178"/>
      <c r="VZD60" s="169"/>
      <c r="VZE60" s="170"/>
      <c r="VZF60" s="171"/>
      <c r="VZG60" s="172"/>
      <c r="VZH60" s="170"/>
      <c r="VZI60" s="173"/>
      <c r="VZJ60" s="173"/>
      <c r="VZK60" s="170"/>
      <c r="VZL60" s="174"/>
      <c r="VZM60" s="175"/>
      <c r="VZN60" s="170"/>
      <c r="VZO60" s="176"/>
      <c r="VZP60" s="177"/>
      <c r="VZQ60" s="178"/>
      <c r="VZR60" s="169"/>
      <c r="VZS60" s="170"/>
      <c r="VZT60" s="171"/>
      <c r="VZU60" s="172"/>
      <c r="VZV60" s="170"/>
      <c r="VZW60" s="173"/>
      <c r="VZX60" s="173"/>
      <c r="VZY60" s="170"/>
      <c r="VZZ60" s="174"/>
      <c r="WAA60" s="175"/>
      <c r="WAB60" s="170"/>
      <c r="WAC60" s="176"/>
      <c r="WAD60" s="177"/>
      <c r="WAE60" s="178"/>
      <c r="WAF60" s="169"/>
      <c r="WAG60" s="170"/>
      <c r="WAH60" s="171"/>
      <c r="WAI60" s="172"/>
      <c r="WAJ60" s="170"/>
      <c r="WAK60" s="173"/>
      <c r="WAL60" s="173"/>
      <c r="WAM60" s="170"/>
      <c r="WAN60" s="174"/>
      <c r="WAO60" s="175"/>
      <c r="WAP60" s="170"/>
      <c r="WAQ60" s="176"/>
      <c r="WAR60" s="177"/>
      <c r="WAS60" s="178"/>
      <c r="WAT60" s="169"/>
      <c r="WAU60" s="170"/>
      <c r="WAV60" s="171"/>
      <c r="WAW60" s="172"/>
      <c r="WAX60" s="170"/>
      <c r="WAY60" s="173"/>
      <c r="WAZ60" s="173"/>
      <c r="WBA60" s="170"/>
      <c r="WBB60" s="174"/>
      <c r="WBC60" s="175"/>
      <c r="WBD60" s="170"/>
      <c r="WBE60" s="176"/>
      <c r="WBF60" s="177"/>
      <c r="WBG60" s="178"/>
      <c r="WBH60" s="169"/>
      <c r="WBI60" s="170"/>
      <c r="WBJ60" s="171"/>
      <c r="WBK60" s="172"/>
      <c r="WBL60" s="170"/>
      <c r="WBM60" s="173"/>
      <c r="WBN60" s="173"/>
      <c r="WBO60" s="170"/>
      <c r="WBP60" s="174"/>
      <c r="WBQ60" s="175"/>
      <c r="WBR60" s="170"/>
      <c r="WBS60" s="176"/>
      <c r="WBT60" s="177"/>
      <c r="WBU60" s="178"/>
      <c r="WBV60" s="169"/>
      <c r="WBW60" s="170"/>
      <c r="WBX60" s="171"/>
      <c r="WBY60" s="172"/>
      <c r="WBZ60" s="170"/>
      <c r="WCA60" s="173"/>
      <c r="WCB60" s="173"/>
      <c r="WCC60" s="170"/>
      <c r="WCD60" s="174"/>
      <c r="WCE60" s="175"/>
      <c r="WCF60" s="170"/>
      <c r="WCG60" s="176"/>
      <c r="WCH60" s="177"/>
      <c r="WCI60" s="178"/>
      <c r="WCJ60" s="169"/>
      <c r="WCK60" s="170"/>
      <c r="WCL60" s="171"/>
      <c r="WCM60" s="172"/>
      <c r="WCN60" s="170"/>
      <c r="WCO60" s="173"/>
      <c r="WCP60" s="173"/>
      <c r="WCQ60" s="170"/>
      <c r="WCR60" s="174"/>
      <c r="WCS60" s="175"/>
      <c r="WCT60" s="170"/>
      <c r="WCU60" s="176"/>
      <c r="WCV60" s="177"/>
      <c r="WCW60" s="178"/>
      <c r="WCX60" s="169"/>
      <c r="WCY60" s="170"/>
      <c r="WCZ60" s="171"/>
      <c r="WDA60" s="172"/>
      <c r="WDB60" s="170"/>
      <c r="WDC60" s="173"/>
      <c r="WDD60" s="173"/>
      <c r="WDE60" s="170"/>
      <c r="WDF60" s="174"/>
      <c r="WDG60" s="175"/>
      <c r="WDH60" s="170"/>
      <c r="WDI60" s="176"/>
      <c r="WDJ60" s="177"/>
      <c r="WDK60" s="178"/>
      <c r="WDL60" s="169"/>
      <c r="WDM60" s="170"/>
      <c r="WDN60" s="171"/>
      <c r="WDO60" s="172"/>
      <c r="WDP60" s="170"/>
      <c r="WDQ60" s="173"/>
      <c r="WDR60" s="173"/>
      <c r="WDS60" s="170"/>
      <c r="WDT60" s="174"/>
      <c r="WDU60" s="175"/>
      <c r="WDV60" s="170"/>
      <c r="WDW60" s="176"/>
      <c r="WDX60" s="177"/>
      <c r="WDY60" s="178"/>
      <c r="WDZ60" s="169"/>
      <c r="WEA60" s="170"/>
      <c r="WEB60" s="171"/>
      <c r="WEC60" s="172"/>
      <c r="WED60" s="170"/>
      <c r="WEE60" s="173"/>
      <c r="WEF60" s="173"/>
      <c r="WEG60" s="170"/>
      <c r="WEH60" s="174"/>
      <c r="WEI60" s="175"/>
      <c r="WEJ60" s="170"/>
      <c r="WEK60" s="176"/>
      <c r="WEL60" s="177"/>
      <c r="WEM60" s="178"/>
      <c r="WEN60" s="169"/>
      <c r="WEO60" s="170"/>
      <c r="WEP60" s="171"/>
      <c r="WEQ60" s="172"/>
      <c r="WER60" s="170"/>
      <c r="WES60" s="173"/>
      <c r="WET60" s="173"/>
      <c r="WEU60" s="170"/>
      <c r="WEV60" s="174"/>
      <c r="WEW60" s="175"/>
      <c r="WEX60" s="170"/>
      <c r="WEY60" s="176"/>
      <c r="WEZ60" s="177"/>
      <c r="WFA60" s="178"/>
      <c r="WFB60" s="169"/>
      <c r="WFC60" s="170"/>
      <c r="WFD60" s="171"/>
      <c r="WFE60" s="172"/>
      <c r="WFF60" s="170"/>
      <c r="WFG60" s="173"/>
      <c r="WFH60" s="173"/>
      <c r="WFI60" s="170"/>
      <c r="WFJ60" s="174"/>
      <c r="WFK60" s="175"/>
      <c r="WFL60" s="170"/>
      <c r="WFM60" s="176"/>
      <c r="WFN60" s="177"/>
      <c r="WFO60" s="178"/>
      <c r="WFP60" s="169"/>
      <c r="WFQ60" s="170"/>
      <c r="WFR60" s="171"/>
      <c r="WFS60" s="172"/>
      <c r="WFT60" s="170"/>
      <c r="WFU60" s="173"/>
      <c r="WFV60" s="173"/>
      <c r="WFW60" s="170"/>
      <c r="WFX60" s="174"/>
      <c r="WFY60" s="175"/>
      <c r="WFZ60" s="170"/>
      <c r="WGA60" s="176"/>
      <c r="WGB60" s="177"/>
      <c r="WGC60" s="178"/>
      <c r="WGD60" s="169"/>
      <c r="WGE60" s="170"/>
      <c r="WGF60" s="171"/>
      <c r="WGG60" s="172"/>
      <c r="WGH60" s="170"/>
      <c r="WGI60" s="173"/>
      <c r="WGJ60" s="173"/>
      <c r="WGK60" s="170"/>
      <c r="WGL60" s="174"/>
      <c r="WGM60" s="175"/>
      <c r="WGN60" s="170"/>
      <c r="WGO60" s="176"/>
      <c r="WGP60" s="177"/>
      <c r="WGQ60" s="178"/>
      <c r="WGR60" s="169"/>
      <c r="WGS60" s="170"/>
      <c r="WGT60" s="171"/>
      <c r="WGU60" s="172"/>
      <c r="WGV60" s="170"/>
      <c r="WGW60" s="173"/>
      <c r="WGX60" s="173"/>
      <c r="WGY60" s="170"/>
      <c r="WGZ60" s="174"/>
      <c r="WHA60" s="175"/>
      <c r="WHB60" s="170"/>
      <c r="WHC60" s="176"/>
      <c r="WHD60" s="177"/>
      <c r="WHE60" s="178"/>
      <c r="WHF60" s="169"/>
      <c r="WHG60" s="170"/>
      <c r="WHH60" s="171"/>
      <c r="WHI60" s="172"/>
      <c r="WHJ60" s="170"/>
      <c r="WHK60" s="173"/>
      <c r="WHL60" s="173"/>
      <c r="WHM60" s="170"/>
      <c r="WHN60" s="174"/>
      <c r="WHO60" s="175"/>
      <c r="WHP60" s="170"/>
      <c r="WHQ60" s="176"/>
      <c r="WHR60" s="177"/>
      <c r="WHS60" s="178"/>
      <c r="WHT60" s="169"/>
      <c r="WHU60" s="170"/>
      <c r="WHV60" s="171"/>
      <c r="WHW60" s="172"/>
      <c r="WHX60" s="170"/>
      <c r="WHY60" s="173"/>
      <c r="WHZ60" s="173"/>
      <c r="WIA60" s="170"/>
      <c r="WIB60" s="174"/>
      <c r="WIC60" s="175"/>
      <c r="WID60" s="170"/>
      <c r="WIE60" s="176"/>
      <c r="WIF60" s="177"/>
      <c r="WIG60" s="178"/>
      <c r="WIH60" s="169"/>
      <c r="WII60" s="170"/>
      <c r="WIJ60" s="171"/>
      <c r="WIK60" s="172"/>
      <c r="WIL60" s="170"/>
      <c r="WIM60" s="173"/>
      <c r="WIN60" s="173"/>
      <c r="WIO60" s="170"/>
      <c r="WIP60" s="174"/>
      <c r="WIQ60" s="175"/>
      <c r="WIR60" s="170"/>
      <c r="WIS60" s="176"/>
      <c r="WIT60" s="177"/>
      <c r="WIU60" s="178"/>
      <c r="WIV60" s="169"/>
      <c r="WIW60" s="170"/>
      <c r="WIX60" s="171"/>
      <c r="WIY60" s="172"/>
      <c r="WIZ60" s="170"/>
      <c r="WJA60" s="173"/>
      <c r="WJB60" s="173"/>
      <c r="WJC60" s="170"/>
      <c r="WJD60" s="174"/>
      <c r="WJE60" s="175"/>
      <c r="WJF60" s="170"/>
      <c r="WJG60" s="176"/>
      <c r="WJH60" s="177"/>
      <c r="WJI60" s="178"/>
      <c r="WJJ60" s="169"/>
      <c r="WJK60" s="170"/>
      <c r="WJL60" s="171"/>
      <c r="WJM60" s="172"/>
      <c r="WJN60" s="170"/>
      <c r="WJO60" s="173"/>
      <c r="WJP60" s="173"/>
      <c r="WJQ60" s="170"/>
      <c r="WJR60" s="174"/>
      <c r="WJS60" s="175"/>
      <c r="WJT60" s="170"/>
      <c r="WJU60" s="176"/>
      <c r="WJV60" s="177"/>
      <c r="WJW60" s="178"/>
      <c r="WJX60" s="169"/>
      <c r="WJY60" s="170"/>
      <c r="WJZ60" s="171"/>
      <c r="WKA60" s="172"/>
      <c r="WKB60" s="170"/>
      <c r="WKC60" s="173"/>
      <c r="WKD60" s="173"/>
      <c r="WKE60" s="170"/>
      <c r="WKF60" s="174"/>
      <c r="WKG60" s="175"/>
      <c r="WKH60" s="170"/>
      <c r="WKI60" s="176"/>
      <c r="WKJ60" s="177"/>
      <c r="WKK60" s="178"/>
      <c r="WKL60" s="169"/>
      <c r="WKM60" s="170"/>
      <c r="WKN60" s="171"/>
      <c r="WKO60" s="172"/>
      <c r="WKP60" s="170"/>
      <c r="WKQ60" s="173"/>
      <c r="WKR60" s="173"/>
      <c r="WKS60" s="170"/>
      <c r="WKT60" s="174"/>
      <c r="WKU60" s="175"/>
      <c r="WKV60" s="170"/>
      <c r="WKW60" s="176"/>
      <c r="WKX60" s="177"/>
      <c r="WKY60" s="178"/>
      <c r="WKZ60" s="169"/>
      <c r="WLA60" s="170"/>
      <c r="WLB60" s="171"/>
      <c r="WLC60" s="172"/>
      <c r="WLD60" s="170"/>
      <c r="WLE60" s="173"/>
      <c r="WLF60" s="173"/>
      <c r="WLG60" s="170"/>
      <c r="WLH60" s="174"/>
      <c r="WLI60" s="175"/>
      <c r="WLJ60" s="170"/>
      <c r="WLK60" s="176"/>
      <c r="WLL60" s="177"/>
      <c r="WLM60" s="178"/>
      <c r="WLN60" s="169"/>
      <c r="WLO60" s="170"/>
      <c r="WLP60" s="171"/>
      <c r="WLQ60" s="172"/>
      <c r="WLR60" s="170"/>
      <c r="WLS60" s="173"/>
      <c r="WLT60" s="173"/>
      <c r="WLU60" s="170"/>
      <c r="WLV60" s="174"/>
      <c r="WLW60" s="175"/>
      <c r="WLX60" s="170"/>
      <c r="WLY60" s="176"/>
      <c r="WLZ60" s="177"/>
      <c r="WMA60" s="178"/>
      <c r="WMB60" s="169"/>
      <c r="WMC60" s="170"/>
      <c r="WMD60" s="171"/>
      <c r="WME60" s="172"/>
      <c r="WMF60" s="170"/>
      <c r="WMG60" s="173"/>
      <c r="WMH60" s="173"/>
      <c r="WMI60" s="170"/>
      <c r="WMJ60" s="174"/>
      <c r="WMK60" s="175"/>
      <c r="WML60" s="170"/>
      <c r="WMM60" s="176"/>
      <c r="WMN60" s="177"/>
      <c r="WMO60" s="178"/>
      <c r="WMP60" s="169"/>
      <c r="WMQ60" s="170"/>
      <c r="WMR60" s="171"/>
      <c r="WMS60" s="172"/>
      <c r="WMT60" s="170"/>
      <c r="WMU60" s="173"/>
      <c r="WMV60" s="173"/>
      <c r="WMW60" s="170"/>
      <c r="WMX60" s="174"/>
      <c r="WMY60" s="175"/>
      <c r="WMZ60" s="170"/>
      <c r="WNA60" s="176"/>
      <c r="WNB60" s="177"/>
      <c r="WNC60" s="178"/>
      <c r="WND60" s="169"/>
      <c r="WNE60" s="170"/>
      <c r="WNF60" s="171"/>
      <c r="WNG60" s="172"/>
      <c r="WNH60" s="170"/>
      <c r="WNI60" s="173"/>
      <c r="WNJ60" s="173"/>
      <c r="WNK60" s="170"/>
      <c r="WNL60" s="174"/>
      <c r="WNM60" s="175"/>
      <c r="WNN60" s="170"/>
      <c r="WNO60" s="176"/>
      <c r="WNP60" s="177"/>
      <c r="WNQ60" s="178"/>
      <c r="WNR60" s="169"/>
      <c r="WNS60" s="170"/>
      <c r="WNT60" s="171"/>
      <c r="WNU60" s="172"/>
      <c r="WNV60" s="170"/>
      <c r="WNW60" s="173"/>
      <c r="WNX60" s="173"/>
      <c r="WNY60" s="170"/>
      <c r="WNZ60" s="174"/>
      <c r="WOA60" s="175"/>
      <c r="WOB60" s="170"/>
      <c r="WOC60" s="176"/>
      <c r="WOD60" s="177"/>
      <c r="WOE60" s="178"/>
      <c r="WOF60" s="169"/>
      <c r="WOG60" s="170"/>
      <c r="WOH60" s="171"/>
      <c r="WOI60" s="172"/>
      <c r="WOJ60" s="170"/>
      <c r="WOK60" s="173"/>
      <c r="WOL60" s="173"/>
      <c r="WOM60" s="170"/>
      <c r="WON60" s="174"/>
      <c r="WOO60" s="175"/>
      <c r="WOP60" s="170"/>
      <c r="WOQ60" s="176"/>
      <c r="WOR60" s="177"/>
      <c r="WOS60" s="178"/>
      <c r="WOT60" s="169"/>
      <c r="WOU60" s="170"/>
      <c r="WOV60" s="171"/>
      <c r="WOW60" s="172"/>
      <c r="WOX60" s="170"/>
      <c r="WOY60" s="173"/>
      <c r="WOZ60" s="173"/>
      <c r="WPA60" s="170"/>
      <c r="WPB60" s="174"/>
      <c r="WPC60" s="175"/>
      <c r="WPD60" s="170"/>
      <c r="WPE60" s="176"/>
      <c r="WPF60" s="177"/>
      <c r="WPG60" s="178"/>
      <c r="WPH60" s="169"/>
      <c r="WPI60" s="170"/>
      <c r="WPJ60" s="171"/>
      <c r="WPK60" s="172"/>
      <c r="WPL60" s="170"/>
      <c r="WPM60" s="173"/>
      <c r="WPN60" s="173"/>
      <c r="WPO60" s="170"/>
      <c r="WPP60" s="174"/>
      <c r="WPQ60" s="175"/>
      <c r="WPR60" s="170"/>
      <c r="WPS60" s="176"/>
      <c r="WPT60" s="177"/>
      <c r="WPU60" s="178"/>
      <c r="WPV60" s="169"/>
      <c r="WPW60" s="170"/>
      <c r="WPX60" s="171"/>
      <c r="WPY60" s="172"/>
      <c r="WPZ60" s="170"/>
      <c r="WQA60" s="173"/>
      <c r="WQB60" s="173"/>
      <c r="WQC60" s="170"/>
      <c r="WQD60" s="174"/>
      <c r="WQE60" s="175"/>
      <c r="WQF60" s="170"/>
      <c r="WQG60" s="176"/>
      <c r="WQH60" s="177"/>
      <c r="WQI60" s="178"/>
      <c r="WQJ60" s="169"/>
      <c r="WQK60" s="170"/>
      <c r="WQL60" s="171"/>
      <c r="WQM60" s="172"/>
      <c r="WQN60" s="170"/>
      <c r="WQO60" s="173"/>
      <c r="WQP60" s="173"/>
      <c r="WQQ60" s="170"/>
      <c r="WQR60" s="174"/>
      <c r="WQS60" s="175"/>
      <c r="WQT60" s="170"/>
      <c r="WQU60" s="176"/>
      <c r="WQV60" s="177"/>
      <c r="WQW60" s="178"/>
      <c r="WQX60" s="169"/>
      <c r="WQY60" s="170"/>
      <c r="WQZ60" s="171"/>
      <c r="WRA60" s="172"/>
      <c r="WRB60" s="170"/>
      <c r="WRC60" s="173"/>
      <c r="WRD60" s="173"/>
      <c r="WRE60" s="170"/>
      <c r="WRF60" s="174"/>
      <c r="WRG60" s="175"/>
      <c r="WRH60" s="170"/>
      <c r="WRI60" s="176"/>
      <c r="WRJ60" s="177"/>
      <c r="WRK60" s="178"/>
      <c r="WRL60" s="169"/>
      <c r="WRM60" s="170"/>
      <c r="WRN60" s="171"/>
      <c r="WRO60" s="172"/>
      <c r="WRP60" s="170"/>
      <c r="WRQ60" s="173"/>
      <c r="WRR60" s="173"/>
      <c r="WRS60" s="170"/>
      <c r="WRT60" s="174"/>
      <c r="WRU60" s="175"/>
      <c r="WRV60" s="170"/>
      <c r="WRW60" s="176"/>
      <c r="WRX60" s="177"/>
      <c r="WRY60" s="178"/>
      <c r="WRZ60" s="169"/>
      <c r="WSA60" s="170"/>
      <c r="WSB60" s="171"/>
      <c r="WSC60" s="172"/>
      <c r="WSD60" s="170"/>
      <c r="WSE60" s="173"/>
      <c r="WSF60" s="173"/>
      <c r="WSG60" s="170"/>
      <c r="WSH60" s="174"/>
      <c r="WSI60" s="175"/>
      <c r="WSJ60" s="170"/>
      <c r="WSK60" s="176"/>
      <c r="WSL60" s="177"/>
      <c r="WSM60" s="178"/>
      <c r="WSN60" s="169"/>
      <c r="WSO60" s="170"/>
      <c r="WSP60" s="171"/>
      <c r="WSQ60" s="172"/>
      <c r="WSR60" s="170"/>
      <c r="WSS60" s="173"/>
      <c r="WST60" s="173"/>
      <c r="WSU60" s="170"/>
      <c r="WSV60" s="174"/>
      <c r="WSW60" s="175"/>
      <c r="WSX60" s="170"/>
      <c r="WSY60" s="176"/>
      <c r="WSZ60" s="177"/>
      <c r="WTA60" s="178"/>
      <c r="WTB60" s="169"/>
      <c r="WTC60" s="170"/>
      <c r="WTD60" s="171"/>
      <c r="WTE60" s="172"/>
      <c r="WTF60" s="170"/>
      <c r="WTG60" s="173"/>
      <c r="WTH60" s="173"/>
      <c r="WTI60" s="170"/>
      <c r="WTJ60" s="174"/>
      <c r="WTK60" s="175"/>
      <c r="WTL60" s="170"/>
      <c r="WTM60" s="176"/>
      <c r="WTN60" s="177"/>
      <c r="WTO60" s="178"/>
      <c r="WTP60" s="169"/>
      <c r="WTQ60" s="170"/>
      <c r="WTR60" s="171"/>
      <c r="WTS60" s="172"/>
      <c r="WTT60" s="170"/>
      <c r="WTU60" s="173"/>
      <c r="WTV60" s="173"/>
      <c r="WTW60" s="170"/>
      <c r="WTX60" s="174"/>
      <c r="WTY60" s="175"/>
      <c r="WTZ60" s="170"/>
      <c r="WUA60" s="176"/>
      <c r="WUB60" s="177"/>
      <c r="WUC60" s="178"/>
      <c r="WUD60" s="169"/>
      <c r="WUE60" s="170"/>
      <c r="WUF60" s="171"/>
      <c r="WUG60" s="172"/>
      <c r="WUH60" s="170"/>
      <c r="WUI60" s="173"/>
      <c r="WUJ60" s="173"/>
      <c r="WUK60" s="170"/>
      <c r="WUL60" s="174"/>
      <c r="WUM60" s="175"/>
      <c r="WUN60" s="170"/>
      <c r="WUO60" s="176"/>
      <c r="WUP60" s="177"/>
      <c r="WUQ60" s="178"/>
      <c r="WUR60" s="169"/>
      <c r="WUS60" s="170"/>
      <c r="WUT60" s="171"/>
      <c r="WUU60" s="172"/>
      <c r="WUV60" s="170"/>
      <c r="WUW60" s="173"/>
      <c r="WUX60" s="173"/>
      <c r="WUY60" s="170"/>
      <c r="WUZ60" s="174"/>
      <c r="WVA60" s="175"/>
      <c r="WVB60" s="170"/>
      <c r="WVC60" s="176"/>
      <c r="WVD60" s="177"/>
      <c r="WVE60" s="178"/>
      <c r="WVF60" s="169"/>
      <c r="WVG60" s="170"/>
      <c r="WVH60" s="171"/>
      <c r="WVI60" s="172"/>
      <c r="WVJ60" s="170"/>
      <c r="WVK60" s="173"/>
      <c r="WVL60" s="173"/>
      <c r="WVM60" s="170"/>
      <c r="WVN60" s="174"/>
      <c r="WVO60" s="175"/>
      <c r="WVP60" s="170"/>
      <c r="WVQ60" s="176"/>
      <c r="WVR60" s="177"/>
      <c r="WVS60" s="178"/>
      <c r="WVT60" s="169"/>
      <c r="WVU60" s="170"/>
      <c r="WVV60" s="171"/>
      <c r="WVW60" s="172"/>
      <c r="WVX60" s="170"/>
      <c r="WVY60" s="173"/>
      <c r="WVZ60" s="173"/>
      <c r="WWA60" s="170"/>
      <c r="WWB60" s="174"/>
      <c r="WWC60" s="175"/>
      <c r="WWD60" s="170"/>
      <c r="WWE60" s="176"/>
      <c r="WWF60" s="177"/>
      <c r="WWG60" s="178"/>
      <c r="WWH60" s="169"/>
      <c r="WWI60" s="170"/>
      <c r="WWJ60" s="171"/>
      <c r="WWK60" s="172"/>
      <c r="WWL60" s="170"/>
      <c r="WWM60" s="173"/>
      <c r="WWN60" s="173"/>
      <c r="WWO60" s="170"/>
      <c r="WWP60" s="174"/>
      <c r="WWQ60" s="175"/>
      <c r="WWR60" s="170"/>
      <c r="WWS60" s="176"/>
      <c r="WWT60" s="177"/>
      <c r="WWU60" s="178"/>
      <c r="WWV60" s="169"/>
      <c r="WWW60" s="170"/>
      <c r="WWX60" s="171"/>
      <c r="WWY60" s="172"/>
      <c r="WWZ60" s="170"/>
      <c r="WXA60" s="173"/>
      <c r="WXB60" s="173"/>
      <c r="WXC60" s="170"/>
      <c r="WXD60" s="174"/>
      <c r="WXE60" s="175"/>
      <c r="WXF60" s="170"/>
      <c r="WXG60" s="176"/>
      <c r="WXH60" s="177"/>
      <c r="WXI60" s="178"/>
      <c r="WXJ60" s="169"/>
      <c r="WXK60" s="170"/>
      <c r="WXL60" s="171"/>
      <c r="WXM60" s="172"/>
      <c r="WXN60" s="170"/>
      <c r="WXO60" s="173"/>
      <c r="WXP60" s="173"/>
      <c r="WXQ60" s="170"/>
      <c r="WXR60" s="174"/>
      <c r="WXS60" s="175"/>
      <c r="WXT60" s="170"/>
      <c r="WXU60" s="176"/>
      <c r="WXV60" s="177"/>
      <c r="WXW60" s="178"/>
      <c r="WXX60" s="169"/>
      <c r="WXY60" s="170"/>
      <c r="WXZ60" s="171"/>
      <c r="WYA60" s="172"/>
      <c r="WYB60" s="170"/>
      <c r="WYC60" s="173"/>
      <c r="WYD60" s="173"/>
      <c r="WYE60" s="170"/>
      <c r="WYF60" s="174"/>
      <c r="WYG60" s="175"/>
      <c r="WYH60" s="170"/>
      <c r="WYI60" s="176"/>
      <c r="WYJ60" s="177"/>
      <c r="WYK60" s="178"/>
      <c r="WYL60" s="169"/>
      <c r="WYM60" s="170"/>
      <c r="WYN60" s="171"/>
      <c r="WYO60" s="172"/>
      <c r="WYP60" s="170"/>
      <c r="WYQ60" s="173"/>
      <c r="WYR60" s="173"/>
      <c r="WYS60" s="170"/>
      <c r="WYT60" s="174"/>
      <c r="WYU60" s="175"/>
      <c r="WYV60" s="170"/>
      <c r="WYW60" s="176"/>
      <c r="WYX60" s="177"/>
      <c r="WYY60" s="178"/>
      <c r="WYZ60" s="169"/>
      <c r="WZA60" s="170"/>
      <c r="WZB60" s="171"/>
      <c r="WZC60" s="172"/>
      <c r="WZD60" s="170"/>
      <c r="WZE60" s="173"/>
      <c r="WZF60" s="173"/>
      <c r="WZG60" s="170"/>
      <c r="WZH60" s="174"/>
      <c r="WZI60" s="175"/>
      <c r="WZJ60" s="170"/>
      <c r="WZK60" s="176"/>
      <c r="WZL60" s="177"/>
      <c r="WZM60" s="178"/>
      <c r="WZN60" s="169"/>
      <c r="WZO60" s="170"/>
      <c r="WZP60" s="171"/>
      <c r="WZQ60" s="172"/>
      <c r="WZR60" s="170"/>
      <c r="WZS60" s="173"/>
      <c r="WZT60" s="173"/>
      <c r="WZU60" s="170"/>
      <c r="WZV60" s="174"/>
      <c r="WZW60" s="175"/>
      <c r="WZX60" s="170"/>
      <c r="WZY60" s="176"/>
      <c r="WZZ60" s="177"/>
      <c r="XAA60" s="178"/>
      <c r="XAB60" s="169"/>
      <c r="XAC60" s="170"/>
      <c r="XAD60" s="171"/>
      <c r="XAE60" s="172"/>
      <c r="XAF60" s="170"/>
      <c r="XAG60" s="173"/>
      <c r="XAH60" s="173"/>
      <c r="XAI60" s="170"/>
      <c r="XAJ60" s="174"/>
      <c r="XAK60" s="175"/>
      <c r="XAL60" s="170"/>
      <c r="XAM60" s="176"/>
      <c r="XAN60" s="177"/>
      <c r="XAO60" s="178"/>
      <c r="XAP60" s="169"/>
      <c r="XAQ60" s="170"/>
      <c r="XAR60" s="171"/>
      <c r="XAS60" s="172"/>
      <c r="XAT60" s="170"/>
      <c r="XAU60" s="173"/>
      <c r="XAV60" s="173"/>
      <c r="XAW60" s="170"/>
      <c r="XAX60" s="174"/>
      <c r="XAY60" s="175"/>
      <c r="XAZ60" s="170"/>
      <c r="XBA60" s="176"/>
      <c r="XBB60" s="177"/>
      <c r="XBC60" s="178"/>
      <c r="XBD60" s="169"/>
      <c r="XBE60" s="170"/>
      <c r="XBF60" s="171"/>
      <c r="XBG60" s="172"/>
      <c r="XBH60" s="170"/>
      <c r="XBI60" s="173"/>
      <c r="XBJ60" s="173"/>
      <c r="XBK60" s="170"/>
      <c r="XBL60" s="174"/>
      <c r="XBM60" s="175"/>
      <c r="XBN60" s="170"/>
      <c r="XBO60" s="176"/>
      <c r="XBP60" s="177"/>
      <c r="XBQ60" s="178"/>
      <c r="XBR60" s="169"/>
      <c r="XBS60" s="170"/>
      <c r="XBT60" s="171"/>
      <c r="XBU60" s="172"/>
      <c r="XBV60" s="170"/>
      <c r="XBW60" s="173"/>
      <c r="XBX60" s="173"/>
      <c r="XBY60" s="170"/>
      <c r="XBZ60" s="174"/>
      <c r="XCA60" s="175"/>
      <c r="XCB60" s="170"/>
      <c r="XCC60" s="176"/>
      <c r="XCD60" s="177"/>
      <c r="XCE60" s="178"/>
      <c r="XCF60" s="169"/>
      <c r="XCG60" s="170"/>
      <c r="XCH60" s="171"/>
      <c r="XCI60" s="172"/>
      <c r="XCJ60" s="170"/>
      <c r="XCK60" s="173"/>
      <c r="XCL60" s="173"/>
      <c r="XCM60" s="170"/>
      <c r="XCN60" s="174"/>
      <c r="XCO60" s="175"/>
      <c r="XCP60" s="170"/>
      <c r="XCQ60" s="176"/>
      <c r="XCR60" s="177"/>
      <c r="XCS60" s="178"/>
      <c r="XCT60" s="169"/>
      <c r="XCU60" s="170"/>
      <c r="XCV60" s="171"/>
      <c r="XCW60" s="172"/>
      <c r="XCX60" s="170"/>
      <c r="XCY60" s="173"/>
      <c r="XCZ60" s="173"/>
      <c r="XDA60" s="170"/>
      <c r="XDB60" s="174"/>
      <c r="XDC60" s="175"/>
      <c r="XDD60" s="170"/>
      <c r="XDE60" s="176"/>
      <c r="XDF60" s="177"/>
      <c r="XDG60" s="178"/>
      <c r="XDH60" s="169"/>
      <c r="XDI60" s="170"/>
      <c r="XDJ60" s="171"/>
      <c r="XDK60" s="172"/>
      <c r="XDL60" s="170"/>
      <c r="XDM60" s="173"/>
      <c r="XDN60" s="173"/>
      <c r="XDO60" s="170"/>
      <c r="XDP60" s="174"/>
      <c r="XDQ60" s="175"/>
      <c r="XDR60" s="170"/>
      <c r="XDS60" s="176"/>
      <c r="XDT60" s="177"/>
      <c r="XDU60" s="178"/>
      <c r="XDV60" s="169"/>
      <c r="XDW60" s="170"/>
      <c r="XDX60" s="171"/>
      <c r="XDY60" s="172"/>
      <c r="XDZ60" s="170"/>
      <c r="XEA60" s="173"/>
      <c r="XEB60" s="173"/>
      <c r="XEC60" s="170"/>
      <c r="XED60" s="174"/>
      <c r="XEE60" s="175"/>
      <c r="XEF60" s="170"/>
      <c r="XEG60" s="176"/>
      <c r="XEH60" s="177"/>
      <c r="XEI60" s="178"/>
      <c r="XEJ60" s="169"/>
      <c r="XEK60" s="170"/>
      <c r="XEL60" s="171"/>
      <c r="XEM60" s="172"/>
      <c r="XEN60" s="170"/>
      <c r="XEO60" s="173"/>
      <c r="XEP60" s="173"/>
      <c r="XEQ60" s="170"/>
      <c r="XER60" s="174"/>
      <c r="XES60" s="175"/>
      <c r="XET60" s="170"/>
      <c r="XEU60" s="176"/>
      <c r="XEV60" s="177"/>
      <c r="XEW60" s="178"/>
      <c r="XEX60" s="169"/>
      <c r="XEY60" s="170"/>
      <c r="XEZ60" s="171"/>
      <c r="XFA60" s="172"/>
    </row>
    <row r="61" spans="1:16381" s="123" customFormat="1" x14ac:dyDescent="0.2">
      <c r="A61" s="182" t="s">
        <v>94</v>
      </c>
      <c r="B61" s="183"/>
      <c r="C61" s="183"/>
      <c r="D61" s="183"/>
      <c r="E61" s="118"/>
      <c r="F61" s="119"/>
      <c r="G61" s="120"/>
      <c r="H61" s="121"/>
      <c r="I61" s="118"/>
      <c r="J61" s="121"/>
      <c r="K61" s="122"/>
      <c r="M61" s="124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pans="1:16381" s="105" customFormat="1" x14ac:dyDescent="0.2">
      <c r="A62" s="131"/>
      <c r="B62" s="126"/>
      <c r="C62" s="127"/>
      <c r="D62" s="132"/>
      <c r="E62" s="301"/>
      <c r="F62" s="302"/>
      <c r="G62" s="303"/>
      <c r="H62" s="130"/>
      <c r="I62" s="304"/>
      <c r="J62" s="130"/>
      <c r="K62" s="152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16381" s="105" customFormat="1" x14ac:dyDescent="0.2">
      <c r="A63" s="131"/>
      <c r="B63" s="126"/>
      <c r="C63" s="127"/>
      <c r="D63" s="132"/>
      <c r="E63" s="301"/>
      <c r="F63" s="302"/>
      <c r="G63" s="303"/>
      <c r="H63" s="130"/>
      <c r="I63" s="304"/>
      <c r="J63" s="130"/>
      <c r="K63" s="152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16381" s="105" customFormat="1" x14ac:dyDescent="0.2">
      <c r="A64" s="131"/>
      <c r="B64" s="126"/>
      <c r="C64" s="127"/>
      <c r="D64" s="132"/>
      <c r="E64" s="301"/>
      <c r="F64" s="302"/>
      <c r="G64" s="303"/>
      <c r="H64" s="130"/>
      <c r="I64" s="304"/>
      <c r="J64" s="130"/>
      <c r="K64" s="152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s="105" customFormat="1" x14ac:dyDescent="0.2">
      <c r="A65" s="131"/>
      <c r="B65" s="126"/>
      <c r="C65" s="127"/>
      <c r="D65" s="132"/>
      <c r="E65" s="301"/>
      <c r="F65" s="302"/>
      <c r="G65" s="303"/>
      <c r="H65" s="130"/>
      <c r="I65" s="304"/>
      <c r="J65" s="130"/>
      <c r="K65" s="152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s="105" customFormat="1" x14ac:dyDescent="0.2">
      <c r="A66" s="131"/>
      <c r="B66" s="126"/>
      <c r="C66" s="127"/>
      <c r="D66" s="132"/>
      <c r="E66" s="96"/>
      <c r="F66" s="97"/>
      <c r="G66" s="146"/>
      <c r="H66" s="130"/>
      <c r="I66" s="126"/>
      <c r="J66" s="130"/>
      <c r="K66" s="152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5.75" thickBot="1" x14ac:dyDescent="0.3">
      <c r="A67" s="90"/>
      <c r="B67" s="181"/>
      <c r="C67" s="259" t="s">
        <v>25</v>
      </c>
      <c r="D67" s="259"/>
      <c r="E67" s="90"/>
      <c r="F67" s="91"/>
      <c r="G67" s="92"/>
      <c r="H67" s="93">
        <f>SUM(H62:H66)</f>
        <v>0</v>
      </c>
      <c r="I67" s="90"/>
      <c r="J67" s="94">
        <f>SUM(J62:J66)</f>
        <v>0</v>
      </c>
      <c r="K67" s="95"/>
      <c r="M67"/>
    </row>
    <row r="68" spans="1:26" s="123" customFormat="1" x14ac:dyDescent="0.2">
      <c r="A68" s="182" t="s">
        <v>95</v>
      </c>
      <c r="B68" s="183"/>
      <c r="C68" s="183"/>
      <c r="D68" s="183"/>
      <c r="E68" s="118"/>
      <c r="F68" s="119"/>
      <c r="G68" s="120"/>
      <c r="H68" s="121"/>
      <c r="I68" s="118"/>
      <c r="J68" s="121"/>
      <c r="K68" s="122"/>
      <c r="M68" s="124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pans="1:26" s="105" customFormat="1" x14ac:dyDescent="0.2">
      <c r="A69" s="180"/>
      <c r="B69" s="126">
        <v>2019</v>
      </c>
      <c r="C69" s="127">
        <v>43789</v>
      </c>
      <c r="D69" s="132" t="s">
        <v>135</v>
      </c>
      <c r="E69" s="301" t="s">
        <v>79</v>
      </c>
      <c r="F69" s="302" t="s">
        <v>73</v>
      </c>
      <c r="G69" s="303" t="s">
        <v>56</v>
      </c>
      <c r="H69" s="130">
        <v>10000</v>
      </c>
      <c r="I69" s="304" t="s">
        <v>80</v>
      </c>
      <c r="J69" s="130"/>
      <c r="K69" s="306" t="s">
        <v>145</v>
      </c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s="105" customFormat="1" x14ac:dyDescent="0.2">
      <c r="A70" s="180"/>
      <c r="B70" s="126">
        <v>2019</v>
      </c>
      <c r="C70" s="127">
        <v>43789</v>
      </c>
      <c r="D70" s="132" t="s">
        <v>140</v>
      </c>
      <c r="E70" s="301" t="s">
        <v>79</v>
      </c>
      <c r="F70" s="302" t="s">
        <v>73</v>
      </c>
      <c r="G70" s="303" t="s">
        <v>56</v>
      </c>
      <c r="H70" s="130">
        <v>2555.1999999999998</v>
      </c>
      <c r="I70" s="304" t="s">
        <v>113</v>
      </c>
      <c r="J70" s="130"/>
      <c r="K70" s="306" t="s">
        <v>146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s="105" customFormat="1" x14ac:dyDescent="0.2">
      <c r="A71" s="180"/>
      <c r="B71" s="126">
        <v>2019</v>
      </c>
      <c r="C71" s="127">
        <v>43794</v>
      </c>
      <c r="D71" s="132" t="s">
        <v>135</v>
      </c>
      <c r="E71" s="301" t="s">
        <v>88</v>
      </c>
      <c r="F71" s="302" t="s">
        <v>73</v>
      </c>
      <c r="G71" s="303" t="s">
        <v>40</v>
      </c>
      <c r="H71" s="130">
        <v>20000</v>
      </c>
      <c r="I71" s="304" t="s">
        <v>80</v>
      </c>
      <c r="J71" s="130"/>
      <c r="K71" s="307" t="s">
        <v>148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s="105" customFormat="1" x14ac:dyDescent="0.2">
      <c r="A72" s="180"/>
      <c r="B72" s="126">
        <v>2019</v>
      </c>
      <c r="C72" s="127">
        <v>43794</v>
      </c>
      <c r="D72" s="132" t="s">
        <v>140</v>
      </c>
      <c r="E72" s="301" t="s">
        <v>88</v>
      </c>
      <c r="F72" s="302" t="s">
        <v>73</v>
      </c>
      <c r="G72" s="303" t="s">
        <v>40</v>
      </c>
      <c r="H72" s="130">
        <v>1455.67</v>
      </c>
      <c r="I72" s="304" t="s">
        <v>113</v>
      </c>
      <c r="J72" s="130"/>
      <c r="K72" s="307" t="s">
        <v>148</v>
      </c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s="105" customFormat="1" x14ac:dyDescent="0.2">
      <c r="A73" s="180"/>
      <c r="B73" s="126"/>
      <c r="C73" s="127"/>
      <c r="D73" s="132"/>
      <c r="E73" s="96"/>
      <c r="F73" s="97"/>
      <c r="G73" s="146"/>
      <c r="H73" s="130"/>
      <c r="I73" s="126"/>
      <c r="J73" s="130"/>
      <c r="K73" s="152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5.75" thickBot="1" x14ac:dyDescent="0.3">
      <c r="A74" s="90"/>
      <c r="B74" s="181"/>
      <c r="C74" s="259" t="s">
        <v>25</v>
      </c>
      <c r="D74" s="259"/>
      <c r="E74" s="90"/>
      <c r="F74" s="91"/>
      <c r="G74" s="92"/>
      <c r="H74" s="93">
        <f>SUM(H69:H73)</f>
        <v>34010.870000000003</v>
      </c>
      <c r="I74" s="90"/>
      <c r="J74" s="93">
        <f>SUM(J69:J73)</f>
        <v>0</v>
      </c>
      <c r="K74" s="95"/>
      <c r="M74"/>
    </row>
    <row r="75" spans="1:26" s="123" customFormat="1" x14ac:dyDescent="0.2">
      <c r="A75" s="262" t="s">
        <v>96</v>
      </c>
      <c r="B75" s="263"/>
      <c r="C75" s="183"/>
      <c r="D75" s="183"/>
      <c r="E75" s="118"/>
      <c r="F75" s="119"/>
      <c r="G75" s="120"/>
      <c r="H75" s="121"/>
      <c r="I75" s="118"/>
      <c r="J75" s="121"/>
      <c r="K75" s="122"/>
      <c r="M75" s="124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s="105" customFormat="1" x14ac:dyDescent="0.2">
      <c r="A76" s="131"/>
      <c r="B76" s="126"/>
      <c r="C76" s="127"/>
      <c r="D76" s="132"/>
      <c r="E76" s="126"/>
      <c r="F76" s="128"/>
      <c r="G76" s="129"/>
      <c r="H76" s="130"/>
      <c r="I76" s="126"/>
      <c r="J76" s="130"/>
      <c r="K76" s="152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s="105" customFormat="1" ht="17.25" x14ac:dyDescent="0.2">
      <c r="A77" s="131"/>
      <c r="B77" s="126"/>
      <c r="C77" s="127"/>
      <c r="D77" s="132"/>
      <c r="E77" s="96"/>
      <c r="F77" s="97"/>
      <c r="G77" s="98"/>
      <c r="H77" s="130"/>
      <c r="I77" s="126"/>
      <c r="J77" s="130"/>
      <c r="K77" s="139"/>
      <c r="L77" s="185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s="105" customFormat="1" x14ac:dyDescent="0.2">
      <c r="A78" s="180"/>
      <c r="B78" s="126"/>
      <c r="C78" s="127"/>
      <c r="D78" s="132"/>
      <c r="E78" s="126"/>
      <c r="F78" s="128"/>
      <c r="G78" s="129"/>
      <c r="H78" s="130"/>
      <c r="I78" s="126"/>
      <c r="J78" s="130"/>
      <c r="K78" s="139"/>
      <c r="L78" s="138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s="105" customFormat="1" x14ac:dyDescent="0.2">
      <c r="A79" s="180"/>
      <c r="B79" s="126"/>
      <c r="C79" s="127"/>
      <c r="D79" s="132"/>
      <c r="E79" s="126"/>
      <c r="F79" s="128"/>
      <c r="G79" s="129"/>
      <c r="H79" s="130"/>
      <c r="I79" s="126"/>
      <c r="J79" s="130"/>
      <c r="K79" s="152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s="105" customFormat="1" x14ac:dyDescent="0.2">
      <c r="A80" s="131"/>
      <c r="B80" s="126"/>
      <c r="C80" s="127"/>
      <c r="D80" s="132"/>
      <c r="E80" s="96"/>
      <c r="F80" s="97"/>
      <c r="G80" s="146"/>
      <c r="H80" s="130"/>
      <c r="I80" s="126"/>
      <c r="J80" s="130"/>
      <c r="K80" s="152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5.75" thickBot="1" x14ac:dyDescent="0.3">
      <c r="A81" s="90"/>
      <c r="B81" s="181"/>
      <c r="C81" s="258" t="s">
        <v>89</v>
      </c>
      <c r="D81" s="258"/>
      <c r="E81" s="90"/>
      <c r="F81" s="91"/>
      <c r="G81" s="92"/>
      <c r="H81" s="93">
        <f>SUM(H76:H80)</f>
        <v>0</v>
      </c>
      <c r="I81" s="90"/>
      <c r="J81" s="94">
        <f>SUM(J76:J80)</f>
        <v>0</v>
      </c>
      <c r="K81" s="95"/>
      <c r="M81"/>
    </row>
    <row r="82" spans="1:26" s="105" customFormat="1" ht="19.5" thickBot="1" x14ac:dyDescent="0.25">
      <c r="A82" s="159" t="s">
        <v>97</v>
      </c>
      <c r="B82" s="160"/>
      <c r="C82" s="160"/>
      <c r="D82" s="161"/>
      <c r="E82" s="162"/>
      <c r="F82" s="163"/>
      <c r="G82" s="164"/>
      <c r="H82" s="165">
        <f>SUM(H67+H74+H81)</f>
        <v>34010.870000000003</v>
      </c>
      <c r="I82" s="166"/>
      <c r="J82" s="165">
        <f>SUM(J67+J74+J81)</f>
        <v>0</v>
      </c>
      <c r="K82" s="168"/>
      <c r="M82" s="104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s="187" customFormat="1" ht="19.5" thickBot="1" x14ac:dyDescent="0.35">
      <c r="A83" s="260" t="s">
        <v>98</v>
      </c>
      <c r="B83" s="261"/>
      <c r="C83" s="261"/>
      <c r="D83" s="261"/>
      <c r="E83" s="107"/>
      <c r="F83" s="108"/>
      <c r="G83" s="109"/>
      <c r="H83" s="309">
        <f>H16+H36+H59+H82</f>
        <v>65443.87</v>
      </c>
      <c r="I83" s="186"/>
      <c r="J83" s="308">
        <f>J16+J36+J59+J82</f>
        <v>30768.1</v>
      </c>
      <c r="K83" s="310">
        <f>H70+H69+H53</f>
        <v>13220.1</v>
      </c>
      <c r="L83" s="311" t="s">
        <v>149</v>
      </c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</row>
  </sheetData>
  <mergeCells count="16">
    <mergeCell ref="C67:D67"/>
    <mergeCell ref="C58:D58"/>
    <mergeCell ref="A83:D83"/>
    <mergeCell ref="C21:D21"/>
    <mergeCell ref="A29:B29"/>
    <mergeCell ref="C28:D28"/>
    <mergeCell ref="C74:D74"/>
    <mergeCell ref="A75:B75"/>
    <mergeCell ref="C81:D81"/>
    <mergeCell ref="A1:J1"/>
    <mergeCell ref="C7:D7"/>
    <mergeCell ref="C35:D35"/>
    <mergeCell ref="C44:D44"/>
    <mergeCell ref="C51:D51"/>
    <mergeCell ref="C11:D11"/>
    <mergeCell ref="C15:D15"/>
  </mergeCells>
  <dataValidations disablePrompts="1" count="1">
    <dataValidation type="list" allowBlank="1" showInputMessage="1" showErrorMessage="1" sqref="I3 Z3 I17 Z17 I37 Z37 I60 Z60" xr:uid="{00000000-0002-0000-0000-000000000000}">
      <formula1>#REF!</formula1>
    </dataValidation>
  </dataValidations>
  <hyperlinks>
    <hyperlink ref="D30" location="'AGGFFIR Inv 001 14JUN19'!A1" display="001-19" xr:uid="{00000000-0004-0000-0000-000000000000}"/>
    <hyperlink ref="D23" location="'AGGRAMIGH Inv 001 09MAY19'!Print_Area" display="001-19" xr:uid="{00000000-0004-0000-0000-000001000000}"/>
    <hyperlink ref="D46" location="'AGGRAMIGH Inv 002 13AUG19'!Print_Area" display="002-19" xr:uid="{00000000-0004-0000-0000-000002000000}"/>
    <hyperlink ref="D47" location="'AGGPAS Inv 001 13AUG19'!Print_Area" display="001-19" xr:uid="{00000000-0004-0000-0000-000003000000}"/>
    <hyperlink ref="D53" location="'AGGFFIR Inv 002 22SEP19'!A1" display="002-19" xr:uid="{00000000-0004-0000-0000-000004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K41"/>
  <sheetViews>
    <sheetView showGridLines="0" zoomScaleNormal="100" workbookViewId="0">
      <selection activeCell="G16" sqref="G1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9" width="9.140625" style="2"/>
    <col min="10" max="10" width="40.7109375" style="205" customWidth="1"/>
    <col min="11" max="16384" width="9.140625" style="2"/>
  </cols>
  <sheetData>
    <row r="1" spans="1:11" ht="42.75" customHeight="1" x14ac:dyDescent="0.3">
      <c r="A1" s="42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  <c r="J2" s="209" t="s">
        <v>127</v>
      </c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  <c r="J3" s="207" t="s">
        <v>49</v>
      </c>
    </row>
    <row r="4" spans="1:11" s="9" customFormat="1" ht="14.1" customHeight="1" x14ac:dyDescent="0.3">
      <c r="A4" s="291" t="s">
        <v>27</v>
      </c>
      <c r="B4" s="291"/>
      <c r="C4" s="48"/>
      <c r="D4" s="49" t="s">
        <v>11</v>
      </c>
      <c r="E4" s="277" t="s">
        <v>0</v>
      </c>
      <c r="F4" s="277"/>
      <c r="J4" s="208" t="s">
        <v>117</v>
      </c>
    </row>
    <row r="5" spans="1:11" s="9" customFormat="1" ht="14.1" customHeight="1" x14ac:dyDescent="0.3">
      <c r="A5" s="48" t="s">
        <v>46</v>
      </c>
      <c r="B5" s="48"/>
      <c r="C5" s="48"/>
      <c r="D5" s="49" t="s">
        <v>6</v>
      </c>
      <c r="E5" s="286">
        <f ca="1">TODAY()</f>
        <v>43817</v>
      </c>
      <c r="F5" s="286"/>
      <c r="J5" s="208" t="s">
        <v>118</v>
      </c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9</v>
      </c>
      <c r="F6" s="277"/>
      <c r="J6" s="208" t="s">
        <v>119</v>
      </c>
    </row>
    <row r="7" spans="1:11" s="9" customFormat="1" ht="14.1" customHeight="1" x14ac:dyDescent="0.3">
      <c r="A7" s="33" t="s">
        <v>30</v>
      </c>
      <c r="B7" s="54"/>
      <c r="C7" s="48"/>
      <c r="D7" s="48"/>
      <c r="E7" s="49"/>
      <c r="F7" s="49"/>
      <c r="J7" s="207" t="s">
        <v>79</v>
      </c>
    </row>
    <row r="8" spans="1:11" s="9" customFormat="1" ht="14.1" customHeight="1" x14ac:dyDescent="0.3">
      <c r="A8" s="285"/>
      <c r="B8" s="285"/>
      <c r="C8" s="285"/>
      <c r="D8" s="285"/>
      <c r="E8" s="285"/>
      <c r="F8" s="285"/>
      <c r="J8" s="208" t="s">
        <v>120</v>
      </c>
    </row>
    <row r="9" spans="1:11" s="9" customFormat="1" ht="14.1" customHeight="1" x14ac:dyDescent="0.3">
      <c r="A9" s="50" t="s">
        <v>26</v>
      </c>
      <c r="B9" s="276" t="s">
        <v>1</v>
      </c>
      <c r="C9" s="276"/>
      <c r="D9" s="51" t="s">
        <v>12</v>
      </c>
      <c r="E9" s="277" t="s">
        <v>1</v>
      </c>
      <c r="F9" s="277"/>
      <c r="J9" s="208" t="s">
        <v>126</v>
      </c>
    </row>
    <row r="10" spans="1:11" s="9" customFormat="1" ht="14.1" customHeight="1" x14ac:dyDescent="0.3">
      <c r="A10" s="52"/>
      <c r="B10" s="276" t="s">
        <v>2</v>
      </c>
      <c r="C10" s="276"/>
      <c r="D10" s="53"/>
      <c r="E10" s="277" t="s">
        <v>2</v>
      </c>
      <c r="F10" s="277"/>
      <c r="J10" s="207" t="s">
        <v>121</v>
      </c>
    </row>
    <row r="11" spans="1:11" s="9" customFormat="1" ht="14.1" customHeight="1" x14ac:dyDescent="0.3">
      <c r="A11" s="53"/>
      <c r="B11" s="276" t="s">
        <v>3</v>
      </c>
      <c r="C11" s="276"/>
      <c r="D11" s="53"/>
      <c r="E11" s="277" t="s">
        <v>3</v>
      </c>
      <c r="F11" s="277"/>
      <c r="J11" s="208" t="s">
        <v>122</v>
      </c>
    </row>
    <row r="12" spans="1:11" s="9" customFormat="1" ht="14.1" customHeight="1" x14ac:dyDescent="0.3">
      <c r="A12" s="53"/>
      <c r="B12" s="276" t="s">
        <v>4</v>
      </c>
      <c r="C12" s="276"/>
      <c r="D12" s="53"/>
      <c r="E12" s="277" t="s">
        <v>4</v>
      </c>
      <c r="F12" s="277"/>
      <c r="J12" s="207" t="s">
        <v>100</v>
      </c>
    </row>
    <row r="13" spans="1:11" s="9" customFormat="1" ht="14.1" customHeight="1" x14ac:dyDescent="0.3">
      <c r="A13" s="53"/>
      <c r="B13" s="276" t="s">
        <v>5</v>
      </c>
      <c r="C13" s="276"/>
      <c r="D13" s="53"/>
      <c r="E13" s="277" t="s">
        <v>5</v>
      </c>
      <c r="F13" s="277"/>
      <c r="J13" s="208" t="s">
        <v>123</v>
      </c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  <c r="J14" s="207" t="s">
        <v>124</v>
      </c>
    </row>
    <row r="15" spans="1:11" ht="27" x14ac:dyDescent="0.3">
      <c r="A15" s="4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46" t="s">
        <v>17</v>
      </c>
      <c r="J15" s="208" t="s">
        <v>125</v>
      </c>
      <c r="K15" s="55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  <c r="J16" s="206"/>
    </row>
    <row r="17" spans="1:10" ht="15.95" customHeight="1" thickBot="1" x14ac:dyDescent="0.35">
      <c r="A17" s="279"/>
      <c r="B17" s="279"/>
      <c r="C17" s="280"/>
      <c r="D17" s="280"/>
      <c r="E17" s="280"/>
      <c r="F17" s="280"/>
      <c r="G17" s="280"/>
      <c r="J17" s="206"/>
    </row>
    <row r="18" spans="1:10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46" t="s">
        <v>10</v>
      </c>
      <c r="F18" s="46" t="s">
        <v>20</v>
      </c>
      <c r="G18" s="46" t="s">
        <v>21</v>
      </c>
      <c r="J18" s="206"/>
    </row>
    <row r="19" spans="1:10" ht="15.95" customHeight="1" x14ac:dyDescent="0.3">
      <c r="A19" s="21"/>
      <c r="B19" s="22"/>
      <c r="C19" s="273"/>
      <c r="D19" s="273"/>
      <c r="E19" s="23"/>
      <c r="F19" s="23"/>
      <c r="G19" s="24" t="str">
        <f>IF(SUM(A19)&gt;0,SUM((A19*E19)-F19),"")</f>
        <v/>
      </c>
    </row>
    <row r="20" spans="1:10" ht="15.95" customHeight="1" x14ac:dyDescent="0.3">
      <c r="A20" s="21"/>
      <c r="B20" s="22"/>
      <c r="C20" s="273"/>
      <c r="D20" s="273"/>
      <c r="E20" s="25"/>
      <c r="F20" s="23"/>
      <c r="G20" s="26" t="str">
        <f t="shared" ref="G20:G35" si="0">IF(SUM(A20)&gt;0,SUM((A20*E20)-F20),"")</f>
        <v/>
      </c>
    </row>
    <row r="21" spans="1:10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10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10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10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10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10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10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10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10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10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10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10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273"/>
      <c r="D34" s="273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273"/>
      <c r="D35" s="273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274" t="s">
        <v>22</v>
      </c>
      <c r="E36" s="275"/>
      <c r="F36" s="24" t="str">
        <f>IF(SUM(F19:F35)&gt;0,SUM(F19:F35),"")</f>
        <v/>
      </c>
      <c r="G36" s="30"/>
    </row>
    <row r="37" spans="1:7" ht="15.95" customHeight="1" x14ac:dyDescent="0.3">
      <c r="A37" s="264" t="s">
        <v>47</v>
      </c>
      <c r="B37" s="265"/>
      <c r="C37" s="265"/>
      <c r="D37" s="265"/>
      <c r="E37" s="266"/>
      <c r="F37" s="58" t="s">
        <v>23</v>
      </c>
      <c r="G37" s="24" t="str">
        <f>IF(SUM(G19:G35)&gt;0,SUM(G19:G35),"")</f>
        <v/>
      </c>
    </row>
    <row r="38" spans="1:7" ht="15.95" customHeight="1" x14ac:dyDescent="0.3">
      <c r="A38" s="267"/>
      <c r="B38" s="268"/>
      <c r="C38" s="268"/>
      <c r="D38" s="268"/>
      <c r="E38" s="269"/>
      <c r="F38" s="59" t="s">
        <v>24</v>
      </c>
      <c r="G38" s="25"/>
    </row>
    <row r="39" spans="1:7" ht="15.95" customHeight="1" x14ac:dyDescent="0.3">
      <c r="A39" s="267"/>
      <c r="B39" s="268"/>
      <c r="C39" s="268"/>
      <c r="D39" s="268"/>
      <c r="E39" s="269"/>
      <c r="F39" s="31" t="s">
        <v>25</v>
      </c>
      <c r="G39" s="32" t="str">
        <f>IF(SUM(G37)&gt;0,SUM((G37*G38)+G37),"")</f>
        <v/>
      </c>
    </row>
    <row r="40" spans="1:7" ht="18" customHeight="1" thickBot="1" x14ac:dyDescent="0.35">
      <c r="A40" s="270"/>
      <c r="B40" s="271"/>
      <c r="C40" s="271"/>
      <c r="D40" s="271"/>
      <c r="E40" s="272"/>
      <c r="F40" s="60"/>
    </row>
    <row r="41" spans="1:7" ht="15.95" customHeight="1" x14ac:dyDescent="0.35">
      <c r="A41" s="11"/>
      <c r="B41" s="12"/>
      <c r="C41" s="13"/>
      <c r="D41" s="45"/>
      <c r="E41" s="31"/>
      <c r="F41" s="14" t="str">
        <f>IF(SUM(F39)&gt;0,SUM((F39*F40)+F39),"")</f>
        <v/>
      </c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7:E40"/>
    <mergeCell ref="C32:D32"/>
    <mergeCell ref="C33:D33"/>
    <mergeCell ref="C34:D34"/>
    <mergeCell ref="C35:D35"/>
    <mergeCell ref="D36:E36"/>
  </mergeCells>
  <hyperlinks>
    <hyperlink ref="A7" r:id="rId1" xr:uid="{00000000-0004-0000-0100-000000000000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K46"/>
  <sheetViews>
    <sheetView showGridLines="0" zoomScaleNormal="100" workbookViewId="0">
      <selection activeCell="N23" sqref="N23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1"/>
      <c r="B1" s="7"/>
      <c r="C1" s="7"/>
      <c r="D1" s="7"/>
      <c r="E1" s="7"/>
      <c r="F1" s="7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48"/>
      <c r="D4" s="49" t="s">
        <v>11</v>
      </c>
      <c r="E4" s="277" t="s">
        <v>0</v>
      </c>
      <c r="F4" s="277"/>
    </row>
    <row r="5" spans="1:11" s="9" customFormat="1" ht="14.1" customHeight="1" x14ac:dyDescent="0.3">
      <c r="A5" s="48" t="s">
        <v>46</v>
      </c>
      <c r="B5" s="48"/>
      <c r="C5" s="48"/>
      <c r="D5" s="49" t="s">
        <v>6</v>
      </c>
      <c r="E5" s="286">
        <f ca="1">TODAY()</f>
        <v>43817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9</v>
      </c>
      <c r="F6" s="277"/>
    </row>
    <row r="7" spans="1:11" s="9" customFormat="1" ht="14.1" customHeight="1" x14ac:dyDescent="0.3">
      <c r="A7" s="33" t="s">
        <v>30</v>
      </c>
      <c r="B7" s="54"/>
      <c r="C7" s="48"/>
      <c r="D7" s="48"/>
      <c r="E7" s="49"/>
      <c r="F7" s="49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1</v>
      </c>
      <c r="C9" s="276"/>
      <c r="D9" s="51" t="s">
        <v>12</v>
      </c>
      <c r="E9" s="277" t="s">
        <v>1</v>
      </c>
      <c r="F9" s="277"/>
    </row>
    <row r="10" spans="1:11" s="9" customFormat="1" ht="14.1" customHeight="1" x14ac:dyDescent="0.3">
      <c r="A10" s="52"/>
      <c r="B10" s="276" t="s">
        <v>2</v>
      </c>
      <c r="C10" s="276"/>
      <c r="D10" s="53"/>
      <c r="E10" s="277" t="s">
        <v>2</v>
      </c>
      <c r="F10" s="277"/>
    </row>
    <row r="11" spans="1:11" s="9" customFormat="1" ht="14.1" customHeight="1" x14ac:dyDescent="0.3">
      <c r="A11" s="53"/>
      <c r="B11" s="276" t="s">
        <v>3</v>
      </c>
      <c r="C11" s="276"/>
      <c r="D11" s="53"/>
      <c r="E11" s="277" t="s">
        <v>3</v>
      </c>
      <c r="F11" s="277"/>
    </row>
    <row r="12" spans="1:11" s="9" customFormat="1" ht="14.1" customHeight="1" x14ac:dyDescent="0.3">
      <c r="A12" s="53"/>
      <c r="B12" s="276" t="s">
        <v>4</v>
      </c>
      <c r="C12" s="276"/>
      <c r="D12" s="53"/>
      <c r="E12" s="277" t="s">
        <v>4</v>
      </c>
      <c r="F12" s="277"/>
    </row>
    <row r="13" spans="1:11" s="9" customFormat="1" ht="14.1" customHeight="1" x14ac:dyDescent="0.3">
      <c r="A13" s="53"/>
      <c r="B13" s="276" t="s">
        <v>5</v>
      </c>
      <c r="C13" s="276"/>
      <c r="D13" s="53"/>
      <c r="E13" s="277" t="s">
        <v>5</v>
      </c>
      <c r="F13" s="277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15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15" t="s">
        <v>17</v>
      </c>
      <c r="K15" s="55"/>
    </row>
    <row r="16" spans="1:11" ht="15.95" customHeight="1" x14ac:dyDescent="0.3">
      <c r="A16" s="17"/>
      <c r="B16" s="17"/>
      <c r="C16" s="17"/>
      <c r="D16" s="18"/>
      <c r="E16" s="19"/>
      <c r="F16" s="17"/>
      <c r="G16" s="19"/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15" t="s">
        <v>10</v>
      </c>
      <c r="F18" s="15" t="s">
        <v>20</v>
      </c>
      <c r="G18" s="15" t="s">
        <v>21</v>
      </c>
    </row>
    <row r="19" spans="1:7" ht="15.95" customHeight="1" x14ac:dyDescent="0.3">
      <c r="A19" s="21"/>
      <c r="B19" s="22"/>
      <c r="C19" s="273"/>
      <c r="D19" s="273"/>
      <c r="E19" s="23"/>
      <c r="F19" s="23"/>
      <c r="G19" s="24" t="str">
        <f>IF(SUM(A19)&gt;0,SUM((A19*E19)-F19),"")</f>
        <v/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ref="G20:G35" si="0">IF(SUM(A20)&gt;0,SUM((A20*E20)-F20),"")</f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273"/>
      <c r="D34" s="273"/>
      <c r="E34" s="25"/>
      <c r="F34" s="23"/>
      <c r="G34" s="26" t="str">
        <f t="shared" si="0"/>
        <v/>
      </c>
    </row>
    <row r="35" spans="1:7" ht="15.95" customHeight="1" x14ac:dyDescent="0.3">
      <c r="A35" s="21"/>
      <c r="B35" s="22"/>
      <c r="C35" s="273"/>
      <c r="D35" s="273"/>
      <c r="E35" s="25"/>
      <c r="F35" s="23"/>
      <c r="G35" s="26" t="str">
        <f t="shared" si="0"/>
        <v/>
      </c>
    </row>
    <row r="36" spans="1:7" ht="15.95" customHeight="1" thickBot="1" x14ac:dyDescent="0.35">
      <c r="A36" s="27"/>
      <c r="B36" s="28"/>
      <c r="C36" s="29"/>
      <c r="D36" s="274" t="s">
        <v>22</v>
      </c>
      <c r="E36" s="275"/>
      <c r="F36" s="24" t="str">
        <f>IF(SUM(F19:F35)&gt;0,SUM(F19:F35),"")</f>
        <v/>
      </c>
      <c r="G36" s="30"/>
    </row>
    <row r="37" spans="1:7" ht="15.95" customHeight="1" x14ac:dyDescent="0.3">
      <c r="A37" s="264" t="s">
        <v>44</v>
      </c>
      <c r="B37" s="265"/>
      <c r="C37" s="265"/>
      <c r="D37" s="265"/>
      <c r="E37" s="266"/>
      <c r="F37" s="58" t="s">
        <v>23</v>
      </c>
      <c r="G37" s="24" t="str">
        <f>IF(SUM(G19:G35)&gt;0,SUM(G19:G35),"")</f>
        <v/>
      </c>
    </row>
    <row r="38" spans="1:7" ht="15.95" customHeight="1" x14ac:dyDescent="0.3">
      <c r="A38" s="267"/>
      <c r="B38" s="268"/>
      <c r="C38" s="268"/>
      <c r="D38" s="268"/>
      <c r="E38" s="269"/>
      <c r="F38" s="59" t="s">
        <v>24</v>
      </c>
      <c r="G38" s="25"/>
    </row>
    <row r="39" spans="1:7" ht="15.95" customHeight="1" x14ac:dyDescent="0.3">
      <c r="A39" s="267"/>
      <c r="B39" s="268"/>
      <c r="C39" s="268"/>
      <c r="D39" s="268"/>
      <c r="E39" s="269"/>
      <c r="F39" s="31" t="s">
        <v>25</v>
      </c>
      <c r="G39" s="32" t="str">
        <f>IF(SUM(G37)&gt;0,SUM((G37*G38)+G37),"")</f>
        <v/>
      </c>
    </row>
    <row r="40" spans="1:7" ht="43.5" customHeight="1" thickBot="1" x14ac:dyDescent="0.35">
      <c r="A40" s="270"/>
      <c r="B40" s="271"/>
      <c r="C40" s="271"/>
      <c r="D40" s="271"/>
      <c r="E40" s="272"/>
      <c r="F40" s="60"/>
    </row>
    <row r="41" spans="1:7" ht="15.95" customHeight="1" x14ac:dyDescent="0.35">
      <c r="A41" s="11"/>
      <c r="B41" s="12"/>
      <c r="C41" s="13"/>
      <c r="D41" s="10"/>
      <c r="E41" s="31"/>
      <c r="F41" s="14" t="str">
        <f>IF(SUM(F39)&gt;0,SUM((F39*F40)+F39),"")</f>
        <v/>
      </c>
    </row>
    <row r="42" spans="1:7" ht="15.95" customHeight="1" x14ac:dyDescent="0.3">
      <c r="A42" s="11"/>
      <c r="B42" s="13"/>
      <c r="C42" s="13"/>
      <c r="D42" s="10"/>
      <c r="E42" s="8"/>
      <c r="F42" s="8"/>
    </row>
    <row r="43" spans="1:7" ht="15.95" customHeight="1" x14ac:dyDescent="0.3">
      <c r="B43" s="292"/>
      <c r="C43" s="293"/>
      <c r="D43" s="293"/>
      <c r="E43" s="293"/>
    </row>
    <row r="44" spans="1:7" ht="15.95" customHeight="1" x14ac:dyDescent="0.3">
      <c r="B44" s="3"/>
      <c r="C44" s="4"/>
      <c r="D44" s="4"/>
      <c r="E44" s="4"/>
    </row>
    <row r="45" spans="1:7" ht="10.5" customHeight="1" x14ac:dyDescent="0.3"/>
    <row r="46" spans="1:7" x14ac:dyDescent="0.3">
      <c r="A46" s="5"/>
      <c r="B46" s="6"/>
      <c r="C46" s="6"/>
      <c r="D46" s="6"/>
      <c r="E46" s="6"/>
      <c r="F46" s="6"/>
    </row>
  </sheetData>
  <mergeCells count="43">
    <mergeCell ref="D36:E36"/>
    <mergeCell ref="C34:D34"/>
    <mergeCell ref="C35:D35"/>
    <mergeCell ref="C26:D26"/>
    <mergeCell ref="C27:D27"/>
    <mergeCell ref="C32:D32"/>
    <mergeCell ref="C33:D33"/>
    <mergeCell ref="C28:D28"/>
    <mergeCell ref="C29:D29"/>
    <mergeCell ref="C30:D30"/>
    <mergeCell ref="C31:D31"/>
    <mergeCell ref="E13:F13"/>
    <mergeCell ref="A17:G17"/>
    <mergeCell ref="C22:D22"/>
    <mergeCell ref="C18:D18"/>
    <mergeCell ref="C19:D19"/>
    <mergeCell ref="C20:D20"/>
    <mergeCell ref="C21:D21"/>
    <mergeCell ref="C2:F2"/>
    <mergeCell ref="A2:B2"/>
    <mergeCell ref="E9:F9"/>
    <mergeCell ref="E4:F4"/>
    <mergeCell ref="E5:F5"/>
    <mergeCell ref="E6:F6"/>
    <mergeCell ref="A4:B4"/>
    <mergeCell ref="C6:D6"/>
    <mergeCell ref="A8:F8"/>
    <mergeCell ref="B43:E43"/>
    <mergeCell ref="B11:C11"/>
    <mergeCell ref="A6:B6"/>
    <mergeCell ref="A3:F3"/>
    <mergeCell ref="A14:F14"/>
    <mergeCell ref="B9:C9"/>
    <mergeCell ref="A37:E40"/>
    <mergeCell ref="B10:C10"/>
    <mergeCell ref="B12:C12"/>
    <mergeCell ref="B13:C13"/>
    <mergeCell ref="E10:F10"/>
    <mergeCell ref="E11:F11"/>
    <mergeCell ref="C24:D24"/>
    <mergeCell ref="C25:D25"/>
    <mergeCell ref="C23:D23"/>
    <mergeCell ref="E12:F12"/>
  </mergeCells>
  <phoneticPr fontId="6" type="noConversion"/>
  <hyperlinks>
    <hyperlink ref="A7" r:id="rId1" xr:uid="{00000000-0004-0000-02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showGridLines="0" zoomScale="110" zoomScaleNormal="110" workbookViewId="0">
      <selection activeCell="G16" sqref="G1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42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48"/>
      <c r="D4" s="49" t="s">
        <v>11</v>
      </c>
      <c r="E4" s="277" t="s">
        <v>32</v>
      </c>
      <c r="F4" s="277"/>
    </row>
    <row r="5" spans="1:11" s="9" customFormat="1" ht="14.1" customHeight="1" x14ac:dyDescent="0.3">
      <c r="A5" s="48" t="s">
        <v>46</v>
      </c>
      <c r="B5" s="48"/>
      <c r="C5" s="48"/>
      <c r="D5" s="49" t="s">
        <v>6</v>
      </c>
      <c r="E5" s="286">
        <v>43594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33</v>
      </c>
      <c r="F6" s="277"/>
    </row>
    <row r="7" spans="1:11" s="9" customFormat="1" ht="14.1" customHeight="1" x14ac:dyDescent="0.3">
      <c r="A7" s="33" t="s">
        <v>30</v>
      </c>
      <c r="B7" s="54"/>
      <c r="C7" s="48"/>
      <c r="D7" s="48"/>
      <c r="E7" s="49"/>
      <c r="F7" s="49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34</v>
      </c>
      <c r="C9" s="276"/>
      <c r="D9" s="51" t="s">
        <v>12</v>
      </c>
      <c r="E9" s="276" t="s">
        <v>34</v>
      </c>
      <c r="F9" s="276"/>
    </row>
    <row r="10" spans="1:11" s="9" customFormat="1" ht="14.1" customHeight="1" x14ac:dyDescent="0.3">
      <c r="A10" s="52"/>
      <c r="B10" s="276" t="s">
        <v>35</v>
      </c>
      <c r="C10" s="276"/>
      <c r="D10" s="53"/>
      <c r="E10" s="276" t="s">
        <v>35</v>
      </c>
      <c r="F10" s="276"/>
    </row>
    <row r="11" spans="1:11" s="9" customFormat="1" ht="14.1" customHeight="1" x14ac:dyDescent="0.3">
      <c r="A11" s="53"/>
      <c r="B11" s="276" t="s">
        <v>36</v>
      </c>
      <c r="C11" s="276"/>
      <c r="D11" s="53"/>
      <c r="E11" s="276" t="s">
        <v>36</v>
      </c>
      <c r="F11" s="276"/>
    </row>
    <row r="12" spans="1:11" s="9" customFormat="1" ht="14.1" customHeight="1" x14ac:dyDescent="0.3">
      <c r="A12" s="53"/>
      <c r="B12" s="276" t="s">
        <v>37</v>
      </c>
      <c r="C12" s="276"/>
      <c r="D12" s="53"/>
      <c r="E12" s="276" t="s">
        <v>37</v>
      </c>
      <c r="F12" s="276"/>
    </row>
    <row r="13" spans="1:11" s="9" customFormat="1" ht="14.1" customHeight="1" x14ac:dyDescent="0.3">
      <c r="A13" s="53"/>
      <c r="B13" s="294" t="s">
        <v>38</v>
      </c>
      <c r="C13" s="294"/>
      <c r="D13" s="56"/>
      <c r="E13" s="294" t="s">
        <v>38</v>
      </c>
      <c r="F13" s="294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4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46" t="s">
        <v>17</v>
      </c>
      <c r="K15" s="55"/>
    </row>
    <row r="16" spans="1:11" ht="32.25" customHeight="1" thickBot="1" x14ac:dyDescent="0.35">
      <c r="A16" s="38" t="s">
        <v>39</v>
      </c>
      <c r="B16" s="41" t="s">
        <v>40</v>
      </c>
      <c r="C16" s="38"/>
      <c r="D16" s="39"/>
      <c r="E16" s="40"/>
      <c r="F16" s="41" t="s">
        <v>41</v>
      </c>
      <c r="G16" s="57" t="s">
        <v>48</v>
      </c>
    </row>
    <row r="17" spans="1:7" ht="15.95" customHeight="1" x14ac:dyDescent="0.3">
      <c r="A17" s="20" t="s">
        <v>18</v>
      </c>
      <c r="B17" s="20" t="s">
        <v>19</v>
      </c>
      <c r="C17" s="281" t="s">
        <v>7</v>
      </c>
      <c r="D17" s="282"/>
      <c r="E17" s="46" t="s">
        <v>10</v>
      </c>
      <c r="F17" s="46" t="s">
        <v>20</v>
      </c>
      <c r="G17" s="46" t="s">
        <v>21</v>
      </c>
    </row>
    <row r="18" spans="1:7" ht="15.95" customHeight="1" x14ac:dyDescent="0.3">
      <c r="A18" s="21">
        <v>1</v>
      </c>
      <c r="B18" s="22" t="s">
        <v>43</v>
      </c>
      <c r="C18" s="295" t="s">
        <v>42</v>
      </c>
      <c r="D18" s="295"/>
      <c r="E18" s="23">
        <v>20000</v>
      </c>
      <c r="F18" s="23"/>
      <c r="G18" s="24">
        <f>IF(SUM(A18)&gt;0,SUM((A18*E18)-F18),"")</f>
        <v>20000</v>
      </c>
    </row>
    <row r="19" spans="1:7" ht="15.95" customHeight="1" x14ac:dyDescent="0.3">
      <c r="A19" s="21"/>
      <c r="B19" s="22"/>
      <c r="C19" s="273"/>
      <c r="D19" s="273"/>
      <c r="E19" s="25"/>
      <c r="F19" s="23"/>
      <c r="G19" s="26" t="str">
        <f t="shared" ref="G19:G34" si="0">IF(SUM(A19)&gt;0,SUM((A19*E19)-F19),"")</f>
        <v/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273"/>
      <c r="D34" s="273"/>
      <c r="E34" s="25"/>
      <c r="F34" s="23"/>
      <c r="G34" s="26" t="str">
        <f t="shared" si="0"/>
        <v/>
      </c>
    </row>
    <row r="35" spans="1:7" ht="15.95" customHeight="1" thickBot="1" x14ac:dyDescent="0.35">
      <c r="A35" s="27"/>
      <c r="B35" s="28"/>
      <c r="C35" s="29"/>
      <c r="D35" s="274" t="s">
        <v>22</v>
      </c>
      <c r="E35" s="275"/>
      <c r="F35" s="24" t="str">
        <f>IF(SUM(F18:F34)&gt;0,SUM(F18:F34),"")</f>
        <v/>
      </c>
      <c r="G35" s="30"/>
    </row>
    <row r="36" spans="1:7" ht="15.95" customHeight="1" x14ac:dyDescent="0.3">
      <c r="A36" s="264" t="s">
        <v>44</v>
      </c>
      <c r="B36" s="265"/>
      <c r="C36" s="265"/>
      <c r="D36" s="265"/>
      <c r="E36" s="266"/>
      <c r="F36" s="34" t="s">
        <v>23</v>
      </c>
      <c r="G36" s="24">
        <f>IF(SUM(G18:G34)&gt;0,SUM(G18:G34),"")</f>
        <v>20000</v>
      </c>
    </row>
    <row r="37" spans="1:7" ht="15.95" customHeight="1" x14ac:dyDescent="0.3">
      <c r="A37" s="267"/>
      <c r="B37" s="268"/>
      <c r="C37" s="268"/>
      <c r="D37" s="268"/>
      <c r="E37" s="269"/>
      <c r="F37" s="35" t="s">
        <v>24</v>
      </c>
      <c r="G37" s="25"/>
    </row>
    <row r="38" spans="1:7" ht="15.95" customHeight="1" x14ac:dyDescent="0.3">
      <c r="A38" s="267"/>
      <c r="B38" s="268"/>
      <c r="C38" s="268"/>
      <c r="D38" s="268"/>
      <c r="E38" s="269"/>
      <c r="F38" s="36" t="s">
        <v>25</v>
      </c>
      <c r="G38" s="32">
        <f>IF(SUM(G36)&gt;0,SUM((G36*G37)+G36),"")</f>
        <v>20000</v>
      </c>
    </row>
    <row r="39" spans="1:7" ht="42.75" customHeight="1" thickBot="1" x14ac:dyDescent="0.35">
      <c r="A39" s="270"/>
      <c r="B39" s="271"/>
      <c r="C39" s="271"/>
      <c r="D39" s="271"/>
      <c r="E39" s="272"/>
      <c r="F39" s="37"/>
    </row>
    <row r="40" spans="1:7" ht="15.95" customHeight="1" x14ac:dyDescent="0.3">
      <c r="A40" s="11"/>
      <c r="B40" s="13"/>
      <c r="C40" s="13"/>
      <c r="D40" s="45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47"/>
      <c r="C44" s="47"/>
      <c r="D44" s="47"/>
      <c r="E44" s="47"/>
      <c r="F44" s="47"/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C17:D17"/>
    <mergeCell ref="C18:D18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1:E41"/>
    <mergeCell ref="C31:D31"/>
    <mergeCell ref="C32:D32"/>
    <mergeCell ref="C33:D33"/>
    <mergeCell ref="C34:D34"/>
    <mergeCell ref="D35:E35"/>
    <mergeCell ref="A36:E39"/>
  </mergeCells>
  <hyperlinks>
    <hyperlink ref="A7" r:id="rId1" xr:uid="{00000000-0004-0000-03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showGridLines="0" zoomScale="110" zoomScaleNormal="110" workbookViewId="0">
      <selection activeCell="I29" sqref="I29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197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199"/>
      <c r="D4" s="198" t="s">
        <v>11</v>
      </c>
      <c r="E4" s="277" t="s">
        <v>112</v>
      </c>
      <c r="F4" s="277"/>
    </row>
    <row r="5" spans="1:11" s="9" customFormat="1" ht="14.1" customHeight="1" x14ac:dyDescent="0.3">
      <c r="A5" s="199" t="s">
        <v>46</v>
      </c>
      <c r="B5" s="199"/>
      <c r="C5" s="199"/>
      <c r="D5" s="198" t="s">
        <v>6</v>
      </c>
      <c r="E5" s="286">
        <v>43690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33</v>
      </c>
      <c r="F6" s="277"/>
    </row>
    <row r="7" spans="1:11" s="9" customFormat="1" ht="14.1" customHeight="1" x14ac:dyDescent="0.3">
      <c r="A7" s="33" t="s">
        <v>30</v>
      </c>
      <c r="B7" s="54"/>
      <c r="C7" s="199"/>
      <c r="D7" s="199"/>
      <c r="E7" s="198"/>
      <c r="F7" s="198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34</v>
      </c>
      <c r="C9" s="276"/>
      <c r="D9" s="51" t="s">
        <v>12</v>
      </c>
      <c r="E9" s="276" t="s">
        <v>34</v>
      </c>
      <c r="F9" s="276"/>
    </row>
    <row r="10" spans="1:11" s="9" customFormat="1" ht="14.1" customHeight="1" x14ac:dyDescent="0.3">
      <c r="A10" s="52"/>
      <c r="B10" s="276" t="s">
        <v>35</v>
      </c>
      <c r="C10" s="276"/>
      <c r="D10" s="53"/>
      <c r="E10" s="276" t="s">
        <v>35</v>
      </c>
      <c r="F10" s="276"/>
    </row>
    <row r="11" spans="1:11" s="9" customFormat="1" ht="14.1" customHeight="1" x14ac:dyDescent="0.3">
      <c r="A11" s="53"/>
      <c r="B11" s="276" t="s">
        <v>36</v>
      </c>
      <c r="C11" s="276"/>
      <c r="D11" s="53"/>
      <c r="E11" s="276" t="s">
        <v>36</v>
      </c>
      <c r="F11" s="276"/>
    </row>
    <row r="12" spans="1:11" s="9" customFormat="1" ht="14.1" customHeight="1" x14ac:dyDescent="0.3">
      <c r="A12" s="53"/>
      <c r="B12" s="276" t="s">
        <v>37</v>
      </c>
      <c r="C12" s="276"/>
      <c r="D12" s="53"/>
      <c r="E12" s="276" t="s">
        <v>37</v>
      </c>
      <c r="F12" s="276"/>
    </row>
    <row r="13" spans="1:11" s="9" customFormat="1" ht="14.1" customHeight="1" x14ac:dyDescent="0.3">
      <c r="A13" s="53"/>
      <c r="B13" s="294" t="s">
        <v>38</v>
      </c>
      <c r="C13" s="294"/>
      <c r="D13" s="56"/>
      <c r="E13" s="294" t="s">
        <v>38</v>
      </c>
      <c r="F13" s="294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01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01" t="s">
        <v>17</v>
      </c>
      <c r="K15" s="55"/>
    </row>
    <row r="16" spans="1:11" ht="32.25" customHeight="1" thickBot="1" x14ac:dyDescent="0.35">
      <c r="A16" s="38" t="s">
        <v>39</v>
      </c>
      <c r="B16" s="41" t="s">
        <v>40</v>
      </c>
      <c r="C16" s="38"/>
      <c r="D16" s="39"/>
      <c r="E16" s="40"/>
      <c r="F16" s="41" t="s">
        <v>41</v>
      </c>
      <c r="G16" s="57" t="s">
        <v>114</v>
      </c>
    </row>
    <row r="17" spans="1:7" ht="15.95" customHeight="1" x14ac:dyDescent="0.3">
      <c r="A17" s="20" t="s">
        <v>18</v>
      </c>
      <c r="B17" s="20" t="s">
        <v>19</v>
      </c>
      <c r="C17" s="281" t="s">
        <v>7</v>
      </c>
      <c r="D17" s="282"/>
      <c r="E17" s="201" t="s">
        <v>10</v>
      </c>
      <c r="F17" s="201" t="s">
        <v>20</v>
      </c>
      <c r="G17" s="201" t="s">
        <v>21</v>
      </c>
    </row>
    <row r="18" spans="1:7" ht="15.95" customHeight="1" x14ac:dyDescent="0.3">
      <c r="A18" s="203">
        <v>1</v>
      </c>
      <c r="B18" s="204" t="s">
        <v>113</v>
      </c>
      <c r="C18" s="295" t="s">
        <v>115</v>
      </c>
      <c r="D18" s="295"/>
      <c r="E18" s="23">
        <v>468.1</v>
      </c>
      <c r="F18" s="23"/>
      <c r="G18" s="24">
        <f>IF(SUM(A18)&gt;0,SUM((A18*E18)-F18),"")</f>
        <v>468.1</v>
      </c>
    </row>
    <row r="19" spans="1:7" ht="15.95" customHeight="1" x14ac:dyDescent="0.3">
      <c r="A19" s="21"/>
      <c r="B19" s="22"/>
      <c r="C19" s="273" t="s">
        <v>116</v>
      </c>
      <c r="D19" s="273"/>
      <c r="E19" s="25"/>
      <c r="F19" s="23"/>
      <c r="G19" s="26" t="str">
        <f t="shared" ref="G19:G32" si="0">IF(SUM(A19)&gt;0,SUM((A19*E19)-F19),"")</f>
        <v/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274" t="s">
        <v>22</v>
      </c>
      <c r="E33" s="275"/>
      <c r="F33" s="24" t="str">
        <f>IF(SUM(F18:F32)&gt;0,SUM(F18:F32),"")</f>
        <v/>
      </c>
      <c r="G33" s="30"/>
    </row>
    <row r="34" spans="1:7" ht="15.95" customHeight="1" x14ac:dyDescent="0.3">
      <c r="A34" s="264" t="s">
        <v>44</v>
      </c>
      <c r="B34" s="265"/>
      <c r="C34" s="265"/>
      <c r="D34" s="265"/>
      <c r="E34" s="266"/>
      <c r="F34" s="34" t="s">
        <v>23</v>
      </c>
      <c r="G34" s="24">
        <f>IF(SUM(G18:G32)&gt;0,SUM(G18:G32),"")</f>
        <v>468.1</v>
      </c>
    </row>
    <row r="35" spans="1:7" ht="15.95" customHeight="1" x14ac:dyDescent="0.3">
      <c r="A35" s="267"/>
      <c r="B35" s="268"/>
      <c r="C35" s="268"/>
      <c r="D35" s="268"/>
      <c r="E35" s="269"/>
      <c r="F35" s="35" t="s">
        <v>24</v>
      </c>
      <c r="G35" s="25"/>
    </row>
    <row r="36" spans="1:7" ht="15.95" customHeight="1" x14ac:dyDescent="0.3">
      <c r="A36" s="267"/>
      <c r="B36" s="268"/>
      <c r="C36" s="268"/>
      <c r="D36" s="268"/>
      <c r="E36" s="269"/>
      <c r="F36" s="36" t="s">
        <v>25</v>
      </c>
      <c r="G36" s="32">
        <f>IF(SUM(G34)&gt;0,SUM((G34*G35)+G34),"")</f>
        <v>468.1</v>
      </c>
    </row>
    <row r="37" spans="1:7" ht="42.75" customHeight="1" thickBot="1" x14ac:dyDescent="0.35">
      <c r="A37" s="270"/>
      <c r="B37" s="271"/>
      <c r="C37" s="271"/>
      <c r="D37" s="271"/>
      <c r="E37" s="272"/>
      <c r="F37" s="37"/>
    </row>
    <row r="38" spans="1:7" ht="15.95" customHeight="1" x14ac:dyDescent="0.3">
      <c r="A38" s="11"/>
      <c r="B38" s="13"/>
      <c r="C38" s="13"/>
      <c r="D38" s="200"/>
      <c r="E38" s="44"/>
      <c r="F38" s="44"/>
    </row>
    <row r="39" spans="1:7" ht="15.95" customHeight="1" x14ac:dyDescent="0.3">
      <c r="B39" s="292"/>
      <c r="C39" s="293"/>
      <c r="D39" s="293"/>
      <c r="E39" s="293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02"/>
      <c r="C42" s="202"/>
      <c r="D42" s="202"/>
      <c r="E42" s="202"/>
      <c r="F42" s="202"/>
    </row>
  </sheetData>
  <mergeCells count="40">
    <mergeCell ref="B39:E39"/>
    <mergeCell ref="C25:D25"/>
    <mergeCell ref="C26:D26"/>
    <mergeCell ref="C27:D27"/>
    <mergeCell ref="C28:D28"/>
    <mergeCell ref="C29:D29"/>
    <mergeCell ref="C30:D30"/>
    <mergeCell ref="C31:D31"/>
    <mergeCell ref="C32:D32"/>
    <mergeCell ref="D33:E33"/>
    <mergeCell ref="A34:E37"/>
    <mergeCell ref="C20:D20"/>
    <mergeCell ref="C21:D21"/>
    <mergeCell ref="C22:D22"/>
    <mergeCell ref="C23:D23"/>
    <mergeCell ref="C24:D24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C17:D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4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1F88-BA4F-4D10-8B63-35D516EA19FC}">
  <dimension ref="A1:K44"/>
  <sheetViews>
    <sheetView showGridLines="0" zoomScale="110" zoomScaleNormal="110" workbookViewId="0">
      <selection activeCell="L12" sqref="L12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30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232"/>
      <c r="D4" s="231" t="s">
        <v>11</v>
      </c>
      <c r="E4" s="277" t="s">
        <v>135</v>
      </c>
      <c r="F4" s="277"/>
    </row>
    <row r="5" spans="1:11" s="9" customFormat="1" ht="14.1" customHeight="1" x14ac:dyDescent="0.3">
      <c r="A5" s="232" t="s">
        <v>46</v>
      </c>
      <c r="B5" s="232"/>
      <c r="C5" s="232"/>
      <c r="D5" s="231" t="s">
        <v>6</v>
      </c>
      <c r="E5" s="286">
        <v>43789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33</v>
      </c>
      <c r="F6" s="277"/>
    </row>
    <row r="7" spans="1:11" s="9" customFormat="1" ht="14.1" customHeight="1" x14ac:dyDescent="0.3">
      <c r="A7" s="33" t="s">
        <v>30</v>
      </c>
      <c r="B7" s="54"/>
      <c r="C7" s="232"/>
      <c r="D7" s="232"/>
      <c r="E7" s="231"/>
      <c r="F7" s="231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34</v>
      </c>
      <c r="C9" s="276"/>
      <c r="D9" s="51" t="s">
        <v>12</v>
      </c>
      <c r="E9" s="276" t="s">
        <v>34</v>
      </c>
      <c r="F9" s="276"/>
    </row>
    <row r="10" spans="1:11" s="9" customFormat="1" ht="14.1" customHeight="1" x14ac:dyDescent="0.3">
      <c r="A10" s="52"/>
      <c r="B10" s="276" t="s">
        <v>35</v>
      </c>
      <c r="C10" s="276"/>
      <c r="D10" s="53"/>
      <c r="E10" s="276" t="s">
        <v>35</v>
      </c>
      <c r="F10" s="276"/>
    </row>
    <row r="11" spans="1:11" s="9" customFormat="1" ht="14.1" customHeight="1" x14ac:dyDescent="0.3">
      <c r="A11" s="53"/>
      <c r="B11" s="276" t="s">
        <v>36</v>
      </c>
      <c r="C11" s="276"/>
      <c r="D11" s="53"/>
      <c r="E11" s="276" t="s">
        <v>36</v>
      </c>
      <c r="F11" s="276"/>
    </row>
    <row r="12" spans="1:11" s="9" customFormat="1" ht="14.1" customHeight="1" x14ac:dyDescent="0.3">
      <c r="A12" s="53"/>
      <c r="B12" s="276" t="s">
        <v>37</v>
      </c>
      <c r="C12" s="276"/>
      <c r="D12" s="53"/>
      <c r="E12" s="276" t="s">
        <v>37</v>
      </c>
      <c r="F12" s="276"/>
    </row>
    <row r="13" spans="1:11" s="9" customFormat="1" ht="14.1" customHeight="1" x14ac:dyDescent="0.3">
      <c r="A13" s="53"/>
      <c r="B13" s="294" t="s">
        <v>38</v>
      </c>
      <c r="C13" s="294"/>
      <c r="D13" s="56"/>
      <c r="E13" s="294" t="s">
        <v>38</v>
      </c>
      <c r="F13" s="294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34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34" t="s">
        <v>17</v>
      </c>
      <c r="K15" s="55"/>
    </row>
    <row r="16" spans="1:11" ht="32.25" customHeight="1" thickBot="1" x14ac:dyDescent="0.35">
      <c r="A16" s="38" t="s">
        <v>39</v>
      </c>
      <c r="B16" s="41" t="s">
        <v>40</v>
      </c>
      <c r="C16" s="38"/>
      <c r="D16" s="39"/>
      <c r="E16" s="40"/>
      <c r="F16" s="41" t="s">
        <v>41</v>
      </c>
      <c r="G16" s="70" t="s">
        <v>137</v>
      </c>
    </row>
    <row r="17" spans="1:7" ht="15.95" customHeight="1" x14ac:dyDescent="0.3">
      <c r="A17" s="20" t="s">
        <v>18</v>
      </c>
      <c r="B17" s="20" t="s">
        <v>19</v>
      </c>
      <c r="C17" s="281" t="s">
        <v>7</v>
      </c>
      <c r="D17" s="282"/>
      <c r="E17" s="234" t="s">
        <v>10</v>
      </c>
      <c r="F17" s="234" t="s">
        <v>20</v>
      </c>
      <c r="G17" s="234" t="s">
        <v>21</v>
      </c>
    </row>
    <row r="18" spans="1:7" ht="15.95" customHeight="1" x14ac:dyDescent="0.3">
      <c r="A18" s="21">
        <v>1</v>
      </c>
      <c r="B18" s="22" t="s">
        <v>43</v>
      </c>
      <c r="C18" s="295" t="s">
        <v>42</v>
      </c>
      <c r="D18" s="295"/>
      <c r="E18" s="23">
        <v>10000</v>
      </c>
      <c r="F18" s="23"/>
      <c r="G18" s="24">
        <f>IF(SUM(A18)&gt;0,SUM((A18*E18)-F18),"")</f>
        <v>10000</v>
      </c>
    </row>
    <row r="19" spans="1:7" ht="15.95" customHeight="1" x14ac:dyDescent="0.3">
      <c r="A19" s="21"/>
      <c r="B19" s="22"/>
      <c r="C19" s="296" t="s">
        <v>136</v>
      </c>
      <c r="D19" s="296"/>
      <c r="E19" s="25"/>
      <c r="F19" s="23"/>
      <c r="G19" s="26" t="str">
        <f t="shared" ref="G19:G34" si="0">IF(SUM(A19)&gt;0,SUM((A19*E19)-F19),"")</f>
        <v/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x14ac:dyDescent="0.3">
      <c r="A34" s="21"/>
      <c r="B34" s="22"/>
      <c r="C34" s="273"/>
      <c r="D34" s="273"/>
      <c r="E34" s="25"/>
      <c r="F34" s="23"/>
      <c r="G34" s="26" t="str">
        <f t="shared" si="0"/>
        <v/>
      </c>
    </row>
    <row r="35" spans="1:7" ht="15.95" customHeight="1" thickBot="1" x14ac:dyDescent="0.35">
      <c r="A35" s="27"/>
      <c r="B35" s="28"/>
      <c r="C35" s="29"/>
      <c r="D35" s="274" t="s">
        <v>22</v>
      </c>
      <c r="E35" s="275"/>
      <c r="F35" s="24" t="str">
        <f>IF(SUM(F18:F34)&gt;0,SUM(F18:F34),"")</f>
        <v/>
      </c>
      <c r="G35" s="30"/>
    </row>
    <row r="36" spans="1:7" ht="15.95" customHeight="1" x14ac:dyDescent="0.3">
      <c r="A36" s="264" t="s">
        <v>44</v>
      </c>
      <c r="B36" s="265"/>
      <c r="C36" s="265"/>
      <c r="D36" s="265"/>
      <c r="E36" s="266"/>
      <c r="F36" s="34" t="s">
        <v>23</v>
      </c>
      <c r="G36" s="24">
        <f>IF(SUM(G18:G34)&gt;0,SUM(G18:G34),"")</f>
        <v>10000</v>
      </c>
    </row>
    <row r="37" spans="1:7" ht="15.95" customHeight="1" x14ac:dyDescent="0.3">
      <c r="A37" s="267"/>
      <c r="B37" s="268"/>
      <c r="C37" s="268"/>
      <c r="D37" s="268"/>
      <c r="E37" s="269"/>
      <c r="F37" s="35" t="s">
        <v>24</v>
      </c>
      <c r="G37" s="25"/>
    </row>
    <row r="38" spans="1:7" ht="15.95" customHeight="1" x14ac:dyDescent="0.3">
      <c r="A38" s="267"/>
      <c r="B38" s="268"/>
      <c r="C38" s="268"/>
      <c r="D38" s="268"/>
      <c r="E38" s="269"/>
      <c r="F38" s="36" t="s">
        <v>25</v>
      </c>
      <c r="G38" s="32">
        <f>IF(SUM(G36)&gt;0,SUM((G36*G37)+G36),"")</f>
        <v>10000</v>
      </c>
    </row>
    <row r="39" spans="1:7" ht="42.75" customHeight="1" thickBot="1" x14ac:dyDescent="0.35">
      <c r="A39" s="270"/>
      <c r="B39" s="271"/>
      <c r="C39" s="271"/>
      <c r="D39" s="271"/>
      <c r="E39" s="272"/>
      <c r="F39" s="37"/>
    </row>
    <row r="40" spans="1:7" ht="15.95" customHeight="1" x14ac:dyDescent="0.3">
      <c r="A40" s="11"/>
      <c r="B40" s="13"/>
      <c r="C40" s="13"/>
      <c r="D40" s="233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35"/>
      <c r="C44" s="235"/>
      <c r="D44" s="235"/>
      <c r="E44" s="235"/>
      <c r="F44" s="235"/>
    </row>
  </sheetData>
  <mergeCells count="42">
    <mergeCell ref="B41:E4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D35:E35"/>
    <mergeCell ref="A36:E39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A681F6A-3D4F-432F-A539-BDBFB58649A7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6A3A-6214-4076-9E43-CB6C3E9B029D}">
  <dimension ref="A1:K42"/>
  <sheetViews>
    <sheetView showGridLines="0" zoomScale="110" zoomScaleNormal="110" workbookViewId="0">
      <selection activeCell="I16" sqref="I1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36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238"/>
      <c r="D4" s="237" t="s">
        <v>11</v>
      </c>
      <c r="E4" s="277" t="s">
        <v>140</v>
      </c>
      <c r="F4" s="277"/>
    </row>
    <row r="5" spans="1:11" s="9" customFormat="1" ht="14.1" customHeight="1" x14ac:dyDescent="0.3">
      <c r="A5" s="238" t="s">
        <v>46</v>
      </c>
      <c r="B5" s="238"/>
      <c r="C5" s="238"/>
      <c r="D5" s="237" t="s">
        <v>6</v>
      </c>
      <c r="E5" s="286">
        <v>43789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33</v>
      </c>
      <c r="F6" s="277"/>
    </row>
    <row r="7" spans="1:11" s="9" customFormat="1" ht="14.1" customHeight="1" x14ac:dyDescent="0.3">
      <c r="A7" s="33" t="s">
        <v>30</v>
      </c>
      <c r="B7" s="54"/>
      <c r="C7" s="238"/>
      <c r="D7" s="238"/>
      <c r="E7" s="237"/>
      <c r="F7" s="237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34</v>
      </c>
      <c r="C9" s="276"/>
      <c r="D9" s="51" t="s">
        <v>12</v>
      </c>
      <c r="E9" s="276" t="s">
        <v>34</v>
      </c>
      <c r="F9" s="276"/>
    </row>
    <row r="10" spans="1:11" s="9" customFormat="1" ht="14.1" customHeight="1" x14ac:dyDescent="0.3">
      <c r="A10" s="52"/>
      <c r="B10" s="276" t="s">
        <v>35</v>
      </c>
      <c r="C10" s="276"/>
      <c r="D10" s="53"/>
      <c r="E10" s="276" t="s">
        <v>35</v>
      </c>
      <c r="F10" s="276"/>
    </row>
    <row r="11" spans="1:11" s="9" customFormat="1" ht="14.1" customHeight="1" x14ac:dyDescent="0.3">
      <c r="A11" s="53"/>
      <c r="B11" s="276" t="s">
        <v>36</v>
      </c>
      <c r="C11" s="276"/>
      <c r="D11" s="53"/>
      <c r="E11" s="276" t="s">
        <v>36</v>
      </c>
      <c r="F11" s="276"/>
    </row>
    <row r="12" spans="1:11" s="9" customFormat="1" ht="14.1" customHeight="1" x14ac:dyDescent="0.3">
      <c r="A12" s="53"/>
      <c r="B12" s="276" t="s">
        <v>37</v>
      </c>
      <c r="C12" s="276"/>
      <c r="D12" s="53"/>
      <c r="E12" s="276" t="s">
        <v>37</v>
      </c>
      <c r="F12" s="276"/>
    </row>
    <row r="13" spans="1:11" s="9" customFormat="1" ht="14.1" customHeight="1" x14ac:dyDescent="0.3">
      <c r="A13" s="53"/>
      <c r="B13" s="294" t="s">
        <v>38</v>
      </c>
      <c r="C13" s="294"/>
      <c r="D13" s="56"/>
      <c r="E13" s="294" t="s">
        <v>38</v>
      </c>
      <c r="F13" s="294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40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40" t="s">
        <v>17</v>
      </c>
      <c r="K15" s="55"/>
    </row>
    <row r="16" spans="1:11" ht="32.25" customHeight="1" thickBot="1" x14ac:dyDescent="0.35">
      <c r="A16" s="38" t="s">
        <v>39</v>
      </c>
      <c r="B16" s="41" t="s">
        <v>40</v>
      </c>
      <c r="C16" s="38"/>
      <c r="D16" s="39"/>
      <c r="E16" s="40"/>
      <c r="F16" s="41" t="s">
        <v>41</v>
      </c>
      <c r="G16" s="70" t="s">
        <v>138</v>
      </c>
    </row>
    <row r="17" spans="1:7" ht="15.95" customHeight="1" x14ac:dyDescent="0.3">
      <c r="A17" s="20" t="s">
        <v>18</v>
      </c>
      <c r="B17" s="20" t="s">
        <v>19</v>
      </c>
      <c r="C17" s="281" t="s">
        <v>7</v>
      </c>
      <c r="D17" s="282"/>
      <c r="E17" s="240" t="s">
        <v>10</v>
      </c>
      <c r="F17" s="240" t="s">
        <v>20</v>
      </c>
      <c r="G17" s="240" t="s">
        <v>21</v>
      </c>
    </row>
    <row r="18" spans="1:7" ht="15.95" customHeight="1" x14ac:dyDescent="0.3">
      <c r="A18" s="203">
        <v>1</v>
      </c>
      <c r="B18" s="204" t="s">
        <v>113</v>
      </c>
      <c r="C18" s="295" t="s">
        <v>139</v>
      </c>
      <c r="D18" s="295"/>
      <c r="E18" s="23">
        <v>2555.1999999999998</v>
      </c>
      <c r="F18" s="23"/>
      <c r="G18" s="24">
        <f>IF(SUM(A18)&gt;0,SUM((A18*E18)-F18),"")</f>
        <v>2555.1999999999998</v>
      </c>
    </row>
    <row r="19" spans="1:7" ht="15.95" customHeight="1" x14ac:dyDescent="0.3">
      <c r="A19" s="21"/>
      <c r="B19" s="22"/>
      <c r="C19" s="273" t="s">
        <v>116</v>
      </c>
      <c r="D19" s="273"/>
      <c r="E19" s="25"/>
      <c r="F19" s="23"/>
      <c r="G19" s="26" t="str">
        <f t="shared" ref="G19:G32" si="0">IF(SUM(A19)&gt;0,SUM((A19*E19)-F19),"")</f>
        <v/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si="0"/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thickBot="1" x14ac:dyDescent="0.35">
      <c r="A33" s="27"/>
      <c r="B33" s="28"/>
      <c r="C33" s="29"/>
      <c r="D33" s="274" t="s">
        <v>22</v>
      </c>
      <c r="E33" s="275"/>
      <c r="F33" s="24" t="str">
        <f>IF(SUM(F18:F32)&gt;0,SUM(F18:F32),"")</f>
        <v/>
      </c>
      <c r="G33" s="30"/>
    </row>
    <row r="34" spans="1:7" ht="15.95" customHeight="1" x14ac:dyDescent="0.3">
      <c r="A34" s="264" t="s">
        <v>44</v>
      </c>
      <c r="B34" s="265"/>
      <c r="C34" s="265"/>
      <c r="D34" s="265"/>
      <c r="E34" s="266"/>
      <c r="F34" s="34" t="s">
        <v>23</v>
      </c>
      <c r="G34" s="24">
        <f>IF(SUM(G18:G32)&gt;0,SUM(G18:G32),"")</f>
        <v>2555.1999999999998</v>
      </c>
    </row>
    <row r="35" spans="1:7" ht="15.95" customHeight="1" x14ac:dyDescent="0.3">
      <c r="A35" s="267"/>
      <c r="B35" s="268"/>
      <c r="C35" s="268"/>
      <c r="D35" s="268"/>
      <c r="E35" s="269"/>
      <c r="F35" s="35" t="s">
        <v>24</v>
      </c>
      <c r="G35" s="25"/>
    </row>
    <row r="36" spans="1:7" ht="15.95" customHeight="1" x14ac:dyDescent="0.3">
      <c r="A36" s="267"/>
      <c r="B36" s="268"/>
      <c r="C36" s="268"/>
      <c r="D36" s="268"/>
      <c r="E36" s="269"/>
      <c r="F36" s="36" t="s">
        <v>25</v>
      </c>
      <c r="G36" s="32">
        <f>IF(SUM(G34)&gt;0,SUM((G34*G35)+G34),"")</f>
        <v>2555.1999999999998</v>
      </c>
    </row>
    <row r="37" spans="1:7" ht="42.75" customHeight="1" thickBot="1" x14ac:dyDescent="0.35">
      <c r="A37" s="270"/>
      <c r="B37" s="271"/>
      <c r="C37" s="271"/>
      <c r="D37" s="271"/>
      <c r="E37" s="272"/>
      <c r="F37" s="37"/>
    </row>
    <row r="38" spans="1:7" ht="15.95" customHeight="1" x14ac:dyDescent="0.3">
      <c r="A38" s="11"/>
      <c r="B38" s="13"/>
      <c r="C38" s="13"/>
      <c r="D38" s="239"/>
      <c r="E38" s="44"/>
      <c r="F38" s="44"/>
    </row>
    <row r="39" spans="1:7" ht="15.95" customHeight="1" x14ac:dyDescent="0.3">
      <c r="B39" s="292"/>
      <c r="C39" s="293"/>
      <c r="D39" s="293"/>
      <c r="E39" s="293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41"/>
      <c r="C42" s="241"/>
      <c r="D42" s="241"/>
      <c r="E42" s="241"/>
      <c r="F42" s="241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F20A2E8-781B-4AB8-A1DC-E34D4D00108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showGridLines="0" zoomScale="130" zoomScaleNormal="130" workbookViewId="0">
      <selection activeCell="E6" sqref="E6:F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61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63"/>
      <c r="D4" s="62" t="s">
        <v>11</v>
      </c>
      <c r="E4" s="277" t="s">
        <v>32</v>
      </c>
      <c r="F4" s="277"/>
    </row>
    <row r="5" spans="1:11" s="9" customFormat="1" ht="14.1" customHeight="1" x14ac:dyDescent="0.3">
      <c r="A5" s="63" t="s">
        <v>46</v>
      </c>
      <c r="B5" s="63"/>
      <c r="C5" s="63"/>
      <c r="D5" s="62" t="s">
        <v>6</v>
      </c>
      <c r="E5" s="286">
        <v>43630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60</v>
      </c>
      <c r="F6" s="277"/>
    </row>
    <row r="7" spans="1:11" s="9" customFormat="1" ht="14.1" customHeight="1" x14ac:dyDescent="0.3">
      <c r="A7" s="33" t="s">
        <v>30</v>
      </c>
      <c r="B7" s="54"/>
      <c r="C7" s="63"/>
      <c r="D7" s="63"/>
      <c r="E7" s="62"/>
      <c r="F7" s="62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53</v>
      </c>
      <c r="C9" s="276"/>
      <c r="D9" s="51" t="s">
        <v>12</v>
      </c>
      <c r="E9" s="277" t="s">
        <v>53</v>
      </c>
      <c r="F9" s="277"/>
    </row>
    <row r="10" spans="1:11" s="9" customFormat="1" ht="14.1" customHeight="1" x14ac:dyDescent="0.3">
      <c r="A10" s="52"/>
      <c r="B10" s="276" t="s">
        <v>49</v>
      </c>
      <c r="C10" s="276"/>
      <c r="D10" s="53"/>
      <c r="E10" s="277" t="s">
        <v>49</v>
      </c>
      <c r="F10" s="277"/>
    </row>
    <row r="11" spans="1:11" s="9" customFormat="1" ht="14.1" customHeight="1" x14ac:dyDescent="0.3">
      <c r="A11" s="53"/>
      <c r="B11" s="276" t="s">
        <v>51</v>
      </c>
      <c r="C11" s="276"/>
      <c r="D11" s="53"/>
      <c r="E11" s="277" t="s">
        <v>52</v>
      </c>
      <c r="F11" s="277"/>
    </row>
    <row r="12" spans="1:11" s="9" customFormat="1" ht="14.1" customHeight="1" x14ac:dyDescent="0.3">
      <c r="A12" s="53"/>
      <c r="B12" s="276" t="s">
        <v>50</v>
      </c>
      <c r="C12" s="276"/>
      <c r="D12" s="53"/>
      <c r="E12" s="277" t="s">
        <v>50</v>
      </c>
      <c r="F12" s="277"/>
    </row>
    <row r="13" spans="1:11" s="9" customFormat="1" ht="14.1" customHeight="1" x14ac:dyDescent="0.3">
      <c r="A13" s="53"/>
      <c r="B13" s="294" t="s">
        <v>54</v>
      </c>
      <c r="C13" s="294"/>
      <c r="D13" s="56"/>
      <c r="E13" s="283" t="s">
        <v>54</v>
      </c>
      <c r="F13" s="283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66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66" t="s">
        <v>17</v>
      </c>
      <c r="K15" s="55"/>
    </row>
    <row r="16" spans="1:11" ht="29.25" customHeight="1" x14ac:dyDescent="0.3">
      <c r="A16" s="41" t="s">
        <v>55</v>
      </c>
      <c r="B16" s="41" t="s">
        <v>56</v>
      </c>
      <c r="C16" s="41"/>
      <c r="D16" s="68"/>
      <c r="E16" s="69"/>
      <c r="F16" s="41" t="s">
        <v>41</v>
      </c>
      <c r="G16" s="70" t="s">
        <v>57</v>
      </c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66" t="s">
        <v>10</v>
      </c>
      <c r="F18" s="66" t="s">
        <v>20</v>
      </c>
      <c r="G18" s="66" t="s">
        <v>21</v>
      </c>
    </row>
    <row r="19" spans="1:7" ht="29.25" customHeight="1" x14ac:dyDescent="0.3">
      <c r="A19" s="21">
        <v>1</v>
      </c>
      <c r="B19" s="71" t="s">
        <v>59</v>
      </c>
      <c r="C19" s="297" t="s">
        <v>58</v>
      </c>
      <c r="D19" s="297"/>
      <c r="E19" s="23">
        <v>10000</v>
      </c>
      <c r="F19" s="23"/>
      <c r="G19" s="24">
        <f>IF(SUM(A19)&gt;0,SUM((A19*E19)-F19),"")</f>
        <v>10000</v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ref="G20:G33" si="0">IF(SUM(A20)&gt;0,SUM((A20*E20)-F20),"")</f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64"/>
      <c r="D26" s="64"/>
      <c r="E26" s="25"/>
      <c r="F26" s="23"/>
      <c r="G26" s="26"/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thickBot="1" x14ac:dyDescent="0.35">
      <c r="A34" s="27"/>
      <c r="B34" s="28"/>
      <c r="C34" s="29"/>
      <c r="D34" s="274" t="s">
        <v>22</v>
      </c>
      <c r="E34" s="275"/>
      <c r="F34" s="24" t="str">
        <f>IF(SUM(F19:F33)&gt;0,SUM(F19:F33),"")</f>
        <v/>
      </c>
      <c r="G34" s="30"/>
    </row>
    <row r="35" spans="1:7" ht="15.95" customHeight="1" x14ac:dyDescent="0.3">
      <c r="A35" s="264" t="s">
        <v>44</v>
      </c>
      <c r="B35" s="265"/>
      <c r="C35" s="265"/>
      <c r="D35" s="265"/>
      <c r="E35" s="266"/>
      <c r="F35" s="58" t="s">
        <v>23</v>
      </c>
      <c r="G35" s="24">
        <f>IF(SUM(G19:G33)&gt;0,SUM(G19:G33),"")</f>
        <v>10000</v>
      </c>
    </row>
    <row r="36" spans="1:7" ht="15.95" customHeight="1" x14ac:dyDescent="0.3">
      <c r="A36" s="267"/>
      <c r="B36" s="268"/>
      <c r="C36" s="268"/>
      <c r="D36" s="268"/>
      <c r="E36" s="269"/>
      <c r="F36" s="59" t="s">
        <v>24</v>
      </c>
      <c r="G36" s="25"/>
    </row>
    <row r="37" spans="1:7" ht="15.95" customHeight="1" x14ac:dyDescent="0.3">
      <c r="A37" s="267"/>
      <c r="B37" s="268"/>
      <c r="C37" s="268"/>
      <c r="D37" s="268"/>
      <c r="E37" s="269"/>
      <c r="F37" s="31" t="s">
        <v>25</v>
      </c>
      <c r="G37" s="32">
        <f>IF(SUM(G35)&gt;0,SUM((G35*G36)+G35),"")</f>
        <v>10000</v>
      </c>
    </row>
    <row r="38" spans="1:7" ht="43.5" customHeight="1" thickBot="1" x14ac:dyDescent="0.35">
      <c r="A38" s="270"/>
      <c r="B38" s="271"/>
      <c r="C38" s="271"/>
      <c r="D38" s="271"/>
      <c r="E38" s="272"/>
      <c r="F38" s="60"/>
    </row>
    <row r="39" spans="1:7" ht="15.95" customHeight="1" x14ac:dyDescent="0.35">
      <c r="A39" s="11"/>
      <c r="B39" s="12"/>
      <c r="C39" s="13"/>
      <c r="D39" s="65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65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67"/>
      <c r="C44" s="67"/>
      <c r="D44" s="67"/>
      <c r="E44" s="67"/>
      <c r="F44" s="67"/>
    </row>
  </sheetData>
  <mergeCells count="40">
    <mergeCell ref="B41:E41"/>
    <mergeCell ref="C31:D31"/>
    <mergeCell ref="C32:D32"/>
    <mergeCell ref="C33:D33"/>
    <mergeCell ref="D34:E34"/>
    <mergeCell ref="A35:E38"/>
    <mergeCell ref="C27:D27"/>
    <mergeCell ref="C28:D28"/>
    <mergeCell ref="C29:D29"/>
    <mergeCell ref="C30:D30"/>
    <mergeCell ref="C20:D20"/>
    <mergeCell ref="C21:D21"/>
    <mergeCell ref="C22:D22"/>
    <mergeCell ref="C23:D23"/>
    <mergeCell ref="C24:D24"/>
    <mergeCell ref="C25:D25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5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"/>
  <sheetViews>
    <sheetView showGridLines="0" zoomScale="130" zoomScaleNormal="130" workbookViewId="0">
      <selection activeCell="K18" sqref="K18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10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212"/>
      <c r="D4" s="211" t="s">
        <v>11</v>
      </c>
      <c r="E4" s="277" t="s">
        <v>112</v>
      </c>
      <c r="F4" s="277"/>
    </row>
    <row r="5" spans="1:11" s="9" customFormat="1" ht="14.1" customHeight="1" x14ac:dyDescent="0.3">
      <c r="A5" s="212" t="s">
        <v>46</v>
      </c>
      <c r="B5" s="212"/>
      <c r="C5" s="212"/>
      <c r="D5" s="211" t="s">
        <v>6</v>
      </c>
      <c r="E5" s="286">
        <v>43730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60</v>
      </c>
      <c r="F6" s="277"/>
    </row>
    <row r="7" spans="1:11" s="9" customFormat="1" ht="14.1" customHeight="1" x14ac:dyDescent="0.3">
      <c r="A7" s="33" t="s">
        <v>30</v>
      </c>
      <c r="B7" s="54"/>
      <c r="C7" s="212"/>
      <c r="D7" s="212"/>
      <c r="E7" s="211"/>
      <c r="F7" s="211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53</v>
      </c>
      <c r="C9" s="276"/>
      <c r="D9" s="51" t="s">
        <v>12</v>
      </c>
      <c r="E9" s="277" t="s">
        <v>53</v>
      </c>
      <c r="F9" s="277"/>
    </row>
    <row r="10" spans="1:11" s="9" customFormat="1" ht="14.1" customHeight="1" x14ac:dyDescent="0.3">
      <c r="A10" s="52"/>
      <c r="B10" s="276" t="s">
        <v>49</v>
      </c>
      <c r="C10" s="276"/>
      <c r="D10" s="53"/>
      <c r="E10" s="277" t="s">
        <v>49</v>
      </c>
      <c r="F10" s="277"/>
    </row>
    <row r="11" spans="1:11" s="9" customFormat="1" ht="14.1" customHeight="1" x14ac:dyDescent="0.3">
      <c r="A11" s="53"/>
      <c r="B11" s="276" t="s">
        <v>51</v>
      </c>
      <c r="C11" s="276"/>
      <c r="D11" s="53"/>
      <c r="E11" s="277" t="s">
        <v>52</v>
      </c>
      <c r="F11" s="277"/>
    </row>
    <row r="12" spans="1:11" s="9" customFormat="1" ht="14.1" customHeight="1" x14ac:dyDescent="0.3">
      <c r="A12" s="53"/>
      <c r="B12" s="276" t="s">
        <v>50</v>
      </c>
      <c r="C12" s="276"/>
      <c r="D12" s="53"/>
      <c r="E12" s="277" t="s">
        <v>50</v>
      </c>
      <c r="F12" s="277"/>
    </row>
    <row r="13" spans="1:11" s="9" customFormat="1" ht="14.1" customHeight="1" x14ac:dyDescent="0.3">
      <c r="A13" s="53"/>
      <c r="B13" s="294" t="s">
        <v>54</v>
      </c>
      <c r="C13" s="294"/>
      <c r="D13" s="56"/>
      <c r="E13" s="283" t="s">
        <v>54</v>
      </c>
      <c r="F13" s="283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15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15" t="s">
        <v>17</v>
      </c>
      <c r="K15" s="55"/>
    </row>
    <row r="16" spans="1:11" ht="29.25" customHeight="1" x14ac:dyDescent="0.3">
      <c r="A16" s="41" t="s">
        <v>55</v>
      </c>
      <c r="B16" s="41" t="s">
        <v>56</v>
      </c>
      <c r="C16" s="41"/>
      <c r="D16" s="68"/>
      <c r="E16" s="69"/>
      <c r="F16" s="41" t="s">
        <v>41</v>
      </c>
      <c r="G16" s="227" t="s">
        <v>131</v>
      </c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215" t="s">
        <v>10</v>
      </c>
      <c r="F18" s="215" t="s">
        <v>20</v>
      </c>
      <c r="G18" s="215" t="s">
        <v>21</v>
      </c>
    </row>
    <row r="19" spans="1:7" ht="15.95" customHeight="1" x14ac:dyDescent="0.3">
      <c r="A19" s="221">
        <v>1</v>
      </c>
      <c r="B19" s="222" t="s">
        <v>113</v>
      </c>
      <c r="C19" s="298" t="s">
        <v>133</v>
      </c>
      <c r="D19" s="298"/>
      <c r="E19" s="223">
        <v>664.9</v>
      </c>
      <c r="F19" s="220"/>
      <c r="G19" s="224">
        <f>IF(SUM(A19)&gt;0,SUM((A19*E19)-F19),"")</f>
        <v>664.9</v>
      </c>
    </row>
    <row r="20" spans="1:7" ht="15.95" customHeight="1" x14ac:dyDescent="0.3">
      <c r="A20" s="221"/>
      <c r="B20" s="222"/>
      <c r="C20" s="298" t="s">
        <v>129</v>
      </c>
      <c r="D20" s="298"/>
      <c r="E20" s="223"/>
      <c r="F20" s="220"/>
      <c r="G20" s="224" t="str">
        <f t="shared" ref="G20" si="0">IF(SUM(A20)&gt;0,SUM((A20*E20)-F20),"")</f>
        <v/>
      </c>
    </row>
    <row r="21" spans="1:7" ht="15.95" customHeight="1" x14ac:dyDescent="0.3">
      <c r="A21" s="21"/>
      <c r="B21" s="22"/>
      <c r="C21" s="273" t="s">
        <v>130</v>
      </c>
      <c r="D21" s="273"/>
      <c r="E21" s="25"/>
      <c r="F21" s="23"/>
      <c r="G21" s="26" t="str">
        <f t="shared" ref="G21:G33" si="1">IF(SUM(A21)&gt;0,SUM((A21*E21)-F21),"")</f>
        <v/>
      </c>
    </row>
    <row r="22" spans="1:7" ht="15.95" customHeight="1" x14ac:dyDescent="0.3">
      <c r="A22" s="21"/>
      <c r="B22" s="22"/>
      <c r="C22" s="299" t="s">
        <v>134</v>
      </c>
      <c r="D22" s="299"/>
      <c r="E22" s="25"/>
      <c r="F22" s="23"/>
      <c r="G22" s="26" t="str">
        <f t="shared" si="1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1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1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1"/>
        <v/>
      </c>
    </row>
    <row r="26" spans="1:7" ht="15.95" customHeight="1" x14ac:dyDescent="0.3">
      <c r="A26" s="21"/>
      <c r="B26" s="22"/>
      <c r="C26" s="213"/>
      <c r="D26" s="213"/>
      <c r="E26" s="25"/>
      <c r="F26" s="23"/>
      <c r="G26" s="26"/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1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1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1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1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1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1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1"/>
        <v/>
      </c>
    </row>
    <row r="34" spans="1:7" ht="15.95" customHeight="1" thickBot="1" x14ac:dyDescent="0.35">
      <c r="A34" s="27"/>
      <c r="B34" s="28"/>
      <c r="C34" s="29"/>
      <c r="D34" s="274" t="s">
        <v>22</v>
      </c>
      <c r="E34" s="275"/>
      <c r="F34" s="24" t="str">
        <f>IF(SUM(F19:F33)&gt;0,SUM(F19:F33),"")</f>
        <v/>
      </c>
      <c r="G34" s="30"/>
    </row>
    <row r="35" spans="1:7" ht="15.95" customHeight="1" x14ac:dyDescent="0.3">
      <c r="A35" s="264" t="s">
        <v>44</v>
      </c>
      <c r="B35" s="265"/>
      <c r="C35" s="265"/>
      <c r="D35" s="265"/>
      <c r="E35" s="266"/>
      <c r="F35" s="58" t="s">
        <v>23</v>
      </c>
      <c r="G35" s="24">
        <f>IF(SUM(G19:G33)&gt;0,SUM(G19:G33),"")</f>
        <v>664.9</v>
      </c>
    </row>
    <row r="36" spans="1:7" ht="15.95" customHeight="1" x14ac:dyDescent="0.3">
      <c r="A36" s="267"/>
      <c r="B36" s="268"/>
      <c r="C36" s="268"/>
      <c r="D36" s="268"/>
      <c r="E36" s="269"/>
      <c r="F36" s="59" t="s">
        <v>24</v>
      </c>
      <c r="G36" s="25"/>
    </row>
    <row r="37" spans="1:7" ht="15.95" customHeight="1" x14ac:dyDescent="0.3">
      <c r="A37" s="267"/>
      <c r="B37" s="268"/>
      <c r="C37" s="268"/>
      <c r="D37" s="268"/>
      <c r="E37" s="269"/>
      <c r="F37" s="31" t="s">
        <v>25</v>
      </c>
      <c r="G37" s="32">
        <f>IF(SUM(G35)&gt;0,SUM((G35*G36)+G35),"")</f>
        <v>664.9</v>
      </c>
    </row>
    <row r="38" spans="1:7" ht="43.5" customHeight="1" thickBot="1" x14ac:dyDescent="0.35">
      <c r="A38" s="270"/>
      <c r="B38" s="271"/>
      <c r="C38" s="271"/>
      <c r="D38" s="271"/>
      <c r="E38" s="272"/>
      <c r="F38" s="60"/>
    </row>
    <row r="39" spans="1:7" ht="15.95" customHeight="1" x14ac:dyDescent="0.35">
      <c r="A39" s="11"/>
      <c r="B39" s="12"/>
      <c r="C39" s="13"/>
      <c r="D39" s="214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214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16"/>
      <c r="C44" s="216"/>
      <c r="D44" s="216"/>
      <c r="E44" s="216"/>
      <c r="F44" s="216"/>
    </row>
  </sheetData>
  <mergeCells count="40"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7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AAB3-D347-4E49-9DA0-022901D0A238}">
  <dimension ref="A1:K44"/>
  <sheetViews>
    <sheetView showGridLines="0" zoomScale="130" zoomScaleNormal="130" workbookViewId="0">
      <selection activeCell="E6" sqref="E6:F6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47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246"/>
      <c r="D4" s="245" t="s">
        <v>11</v>
      </c>
      <c r="E4" s="277" t="s">
        <v>135</v>
      </c>
      <c r="F4" s="277"/>
    </row>
    <row r="5" spans="1:11" s="9" customFormat="1" ht="14.1" customHeight="1" x14ac:dyDescent="0.3">
      <c r="A5" s="246" t="s">
        <v>46</v>
      </c>
      <c r="B5" s="246"/>
      <c r="C5" s="246"/>
      <c r="D5" s="245" t="s">
        <v>6</v>
      </c>
      <c r="E5" s="286">
        <v>43794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60</v>
      </c>
      <c r="F6" s="277"/>
    </row>
    <row r="7" spans="1:11" s="9" customFormat="1" ht="14.1" customHeight="1" x14ac:dyDescent="0.3">
      <c r="A7" s="33" t="s">
        <v>30</v>
      </c>
      <c r="B7" s="54"/>
      <c r="C7" s="246"/>
      <c r="D7" s="246"/>
      <c r="E7" s="245"/>
      <c r="F7" s="245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53</v>
      </c>
      <c r="C9" s="276"/>
      <c r="D9" s="51" t="s">
        <v>12</v>
      </c>
      <c r="E9" s="277" t="s">
        <v>53</v>
      </c>
      <c r="F9" s="277"/>
    </row>
    <row r="10" spans="1:11" s="9" customFormat="1" ht="14.1" customHeight="1" x14ac:dyDescent="0.3">
      <c r="A10" s="52"/>
      <c r="B10" s="276" t="s">
        <v>49</v>
      </c>
      <c r="C10" s="276"/>
      <c r="D10" s="53"/>
      <c r="E10" s="277" t="s">
        <v>49</v>
      </c>
      <c r="F10" s="277"/>
    </row>
    <row r="11" spans="1:11" s="9" customFormat="1" ht="14.1" customHeight="1" x14ac:dyDescent="0.3">
      <c r="A11" s="53"/>
      <c r="B11" s="276" t="s">
        <v>51</v>
      </c>
      <c r="C11" s="276"/>
      <c r="D11" s="53"/>
      <c r="E11" s="277" t="s">
        <v>52</v>
      </c>
      <c r="F11" s="277"/>
    </row>
    <row r="12" spans="1:11" s="9" customFormat="1" ht="14.1" customHeight="1" x14ac:dyDescent="0.3">
      <c r="A12" s="53"/>
      <c r="B12" s="276" t="s">
        <v>50</v>
      </c>
      <c r="C12" s="276"/>
      <c r="D12" s="53"/>
      <c r="E12" s="277" t="s">
        <v>50</v>
      </c>
      <c r="F12" s="277"/>
    </row>
    <row r="13" spans="1:11" s="9" customFormat="1" ht="14.1" customHeight="1" x14ac:dyDescent="0.3">
      <c r="A13" s="53"/>
      <c r="B13" s="294" t="s">
        <v>54</v>
      </c>
      <c r="C13" s="294"/>
      <c r="D13" s="56"/>
      <c r="E13" s="283" t="s">
        <v>54</v>
      </c>
      <c r="F13" s="283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44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44" t="s">
        <v>17</v>
      </c>
      <c r="K15" s="55"/>
    </row>
    <row r="16" spans="1:11" ht="29.25" customHeight="1" x14ac:dyDescent="0.3">
      <c r="A16" s="41" t="s">
        <v>55</v>
      </c>
      <c r="B16" s="41" t="s">
        <v>56</v>
      </c>
      <c r="C16" s="41"/>
      <c r="D16" s="68"/>
      <c r="E16" s="69"/>
      <c r="F16" s="41" t="s">
        <v>41</v>
      </c>
      <c r="G16" s="256" t="s">
        <v>142</v>
      </c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244" t="s">
        <v>10</v>
      </c>
      <c r="F18" s="244" t="s">
        <v>20</v>
      </c>
      <c r="G18" s="244" t="s">
        <v>21</v>
      </c>
    </row>
    <row r="19" spans="1:7" ht="29.25" customHeight="1" x14ac:dyDescent="0.3">
      <c r="A19" s="21">
        <v>1</v>
      </c>
      <c r="B19" s="71" t="s">
        <v>59</v>
      </c>
      <c r="C19" s="297" t="s">
        <v>58</v>
      </c>
      <c r="D19" s="297"/>
      <c r="E19" s="23">
        <v>20000</v>
      </c>
      <c r="F19" s="23"/>
      <c r="G19" s="24">
        <f>IF(SUM(A19)&gt;0,SUM((A19*E19)-F19),"")</f>
        <v>20000</v>
      </c>
    </row>
    <row r="20" spans="1:7" ht="15.95" customHeight="1" x14ac:dyDescent="0.3">
      <c r="A20" s="21"/>
      <c r="B20" s="22"/>
      <c r="C20" s="300" t="s">
        <v>141</v>
      </c>
      <c r="D20" s="300"/>
      <c r="E20" s="25"/>
      <c r="F20" s="23"/>
      <c r="G20" s="26" t="str">
        <f t="shared" ref="G20:G33" si="0">IF(SUM(A20)&gt;0,SUM((A20*E20)-F20),"")</f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42"/>
      <c r="D26" s="242"/>
      <c r="E26" s="25"/>
      <c r="F26" s="23"/>
      <c r="G26" s="26"/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thickBot="1" x14ac:dyDescent="0.35">
      <c r="A34" s="27"/>
      <c r="B34" s="28"/>
      <c r="C34" s="29"/>
      <c r="D34" s="274" t="s">
        <v>22</v>
      </c>
      <c r="E34" s="275"/>
      <c r="F34" s="24" t="str">
        <f>IF(SUM(F19:F33)&gt;0,SUM(F19:F33),"")</f>
        <v/>
      </c>
      <c r="G34" s="30"/>
    </row>
    <row r="35" spans="1:7" ht="15.95" customHeight="1" x14ac:dyDescent="0.3">
      <c r="A35" s="264" t="s">
        <v>44</v>
      </c>
      <c r="B35" s="265"/>
      <c r="C35" s="265"/>
      <c r="D35" s="265"/>
      <c r="E35" s="266"/>
      <c r="F35" s="58" t="s">
        <v>23</v>
      </c>
      <c r="G35" s="24">
        <f>IF(SUM(G19:G33)&gt;0,SUM(G19:G33),"")</f>
        <v>20000</v>
      </c>
    </row>
    <row r="36" spans="1:7" ht="15.95" customHeight="1" x14ac:dyDescent="0.3">
      <c r="A36" s="267"/>
      <c r="B36" s="268"/>
      <c r="C36" s="268"/>
      <c r="D36" s="268"/>
      <c r="E36" s="269"/>
      <c r="F36" s="59" t="s">
        <v>24</v>
      </c>
      <c r="G36" s="25"/>
    </row>
    <row r="37" spans="1:7" ht="15.95" customHeight="1" x14ac:dyDescent="0.3">
      <c r="A37" s="267"/>
      <c r="B37" s="268"/>
      <c r="C37" s="268"/>
      <c r="D37" s="268"/>
      <c r="E37" s="269"/>
      <c r="F37" s="31" t="s">
        <v>25</v>
      </c>
      <c r="G37" s="32">
        <f>IF(SUM(G35)&gt;0,SUM((G35*G36)+G35),"")</f>
        <v>20000</v>
      </c>
    </row>
    <row r="38" spans="1:7" ht="43.5" customHeight="1" thickBot="1" x14ac:dyDescent="0.35">
      <c r="A38" s="270"/>
      <c r="B38" s="271"/>
      <c r="C38" s="271"/>
      <c r="D38" s="271"/>
      <c r="E38" s="272"/>
      <c r="F38" s="60"/>
    </row>
    <row r="39" spans="1:7" ht="15.95" customHeight="1" x14ac:dyDescent="0.35">
      <c r="A39" s="11"/>
      <c r="B39" s="12"/>
      <c r="C39" s="13"/>
      <c r="D39" s="243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243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248"/>
      <c r="C44" s="248"/>
      <c r="D44" s="248"/>
      <c r="E44" s="248"/>
      <c r="F44" s="248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</mergeCells>
  <hyperlinks>
    <hyperlink ref="A7" r:id="rId1" xr:uid="{0AD9A0A0-BD12-48DF-BBB2-53938253272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6AD6-18E6-405A-AD85-D69A734DDD74}">
  <dimension ref="A1:K42"/>
  <sheetViews>
    <sheetView showGridLines="0" zoomScale="130" zoomScaleNormal="130" workbookViewId="0">
      <selection activeCell="H4" sqref="H4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249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251"/>
      <c r="D4" s="250" t="s">
        <v>11</v>
      </c>
      <c r="E4" s="277" t="s">
        <v>140</v>
      </c>
      <c r="F4" s="277"/>
    </row>
    <row r="5" spans="1:11" s="9" customFormat="1" ht="14.1" customHeight="1" x14ac:dyDescent="0.3">
      <c r="A5" s="251" t="s">
        <v>46</v>
      </c>
      <c r="B5" s="251"/>
      <c r="C5" s="251"/>
      <c r="D5" s="250" t="s">
        <v>6</v>
      </c>
      <c r="E5" s="286">
        <v>43794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60</v>
      </c>
      <c r="F6" s="277"/>
    </row>
    <row r="7" spans="1:11" s="9" customFormat="1" ht="14.1" customHeight="1" x14ac:dyDescent="0.3">
      <c r="A7" s="33" t="s">
        <v>30</v>
      </c>
      <c r="B7" s="54"/>
      <c r="C7" s="251"/>
      <c r="D7" s="251"/>
      <c r="E7" s="250"/>
      <c r="F7" s="250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53</v>
      </c>
      <c r="C9" s="276"/>
      <c r="D9" s="51" t="s">
        <v>12</v>
      </c>
      <c r="E9" s="277" t="s">
        <v>53</v>
      </c>
      <c r="F9" s="277"/>
    </row>
    <row r="10" spans="1:11" s="9" customFormat="1" ht="14.1" customHeight="1" x14ac:dyDescent="0.3">
      <c r="A10" s="52"/>
      <c r="B10" s="276" t="s">
        <v>49</v>
      </c>
      <c r="C10" s="276"/>
      <c r="D10" s="53"/>
      <c r="E10" s="277" t="s">
        <v>49</v>
      </c>
      <c r="F10" s="277"/>
    </row>
    <row r="11" spans="1:11" s="9" customFormat="1" ht="14.1" customHeight="1" x14ac:dyDescent="0.3">
      <c r="A11" s="53"/>
      <c r="B11" s="276" t="s">
        <v>51</v>
      </c>
      <c r="C11" s="276"/>
      <c r="D11" s="53"/>
      <c r="E11" s="277" t="s">
        <v>52</v>
      </c>
      <c r="F11" s="277"/>
    </row>
    <row r="12" spans="1:11" s="9" customFormat="1" ht="14.1" customHeight="1" x14ac:dyDescent="0.3">
      <c r="A12" s="53"/>
      <c r="B12" s="276" t="s">
        <v>50</v>
      </c>
      <c r="C12" s="276"/>
      <c r="D12" s="53"/>
      <c r="E12" s="277" t="s">
        <v>50</v>
      </c>
      <c r="F12" s="277"/>
    </row>
    <row r="13" spans="1:11" s="9" customFormat="1" ht="14.1" customHeight="1" x14ac:dyDescent="0.3">
      <c r="A13" s="53"/>
      <c r="B13" s="294" t="s">
        <v>54</v>
      </c>
      <c r="C13" s="294"/>
      <c r="D13" s="56"/>
      <c r="E13" s="283" t="s">
        <v>54</v>
      </c>
      <c r="F13" s="283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254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254" t="s">
        <v>17</v>
      </c>
      <c r="K15" s="55"/>
    </row>
    <row r="16" spans="1:11" ht="29.25" customHeight="1" x14ac:dyDescent="0.3">
      <c r="A16" s="41" t="s">
        <v>55</v>
      </c>
      <c r="B16" s="41" t="s">
        <v>56</v>
      </c>
      <c r="C16" s="41"/>
      <c r="D16" s="68"/>
      <c r="E16" s="69"/>
      <c r="F16" s="41" t="s">
        <v>41</v>
      </c>
      <c r="G16" s="227" t="s">
        <v>142</v>
      </c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254" t="s">
        <v>10</v>
      </c>
      <c r="F18" s="254" t="s">
        <v>20</v>
      </c>
      <c r="G18" s="254" t="s">
        <v>21</v>
      </c>
    </row>
    <row r="19" spans="1:7" ht="15.95" customHeight="1" x14ac:dyDescent="0.3">
      <c r="A19" s="221">
        <v>1</v>
      </c>
      <c r="B19" s="222" t="s">
        <v>113</v>
      </c>
      <c r="C19" s="298" t="s">
        <v>143</v>
      </c>
      <c r="D19" s="298"/>
      <c r="E19" s="223">
        <v>1455.67</v>
      </c>
      <c r="F19" s="220"/>
      <c r="G19" s="224">
        <f>IF(SUM(A19)&gt;0,SUM((A19*E19)-F19),"")</f>
        <v>1455.67</v>
      </c>
    </row>
    <row r="20" spans="1:7" ht="39.75" customHeight="1" x14ac:dyDescent="0.3">
      <c r="A20" s="221"/>
      <c r="B20" s="222"/>
      <c r="C20" s="297" t="s">
        <v>144</v>
      </c>
      <c r="D20" s="297"/>
      <c r="E20" s="223"/>
      <c r="F20" s="220"/>
      <c r="G20" s="224" t="str">
        <f t="shared" ref="G20:G31" si="0">IF(SUM(A20)&gt;0,SUM((A20*E20)-F20),"")</f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300" t="s">
        <v>134</v>
      </c>
      <c r="D22" s="300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52"/>
      <c r="D24" s="252"/>
      <c r="E24" s="25"/>
      <c r="F24" s="23"/>
      <c r="G24" s="26"/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thickBot="1" x14ac:dyDescent="0.35">
      <c r="A32" s="27"/>
      <c r="B32" s="28"/>
      <c r="C32" s="29"/>
      <c r="D32" s="274" t="s">
        <v>22</v>
      </c>
      <c r="E32" s="275"/>
      <c r="F32" s="24" t="str">
        <f>IF(SUM(F19:F31)&gt;0,SUM(F19:F31),"")</f>
        <v/>
      </c>
      <c r="G32" s="30"/>
    </row>
    <row r="33" spans="1:7" ht="15.95" customHeight="1" x14ac:dyDescent="0.3">
      <c r="A33" s="264" t="s">
        <v>44</v>
      </c>
      <c r="B33" s="265"/>
      <c r="C33" s="265"/>
      <c r="D33" s="265"/>
      <c r="E33" s="266"/>
      <c r="F33" s="58" t="s">
        <v>23</v>
      </c>
      <c r="G33" s="24">
        <f>IF(SUM(G19:G31)&gt;0,SUM(G19:G31),"")</f>
        <v>1455.67</v>
      </c>
    </row>
    <row r="34" spans="1:7" ht="15.95" customHeight="1" x14ac:dyDescent="0.3">
      <c r="A34" s="267"/>
      <c r="B34" s="268"/>
      <c r="C34" s="268"/>
      <c r="D34" s="268"/>
      <c r="E34" s="269"/>
      <c r="F34" s="59" t="s">
        <v>24</v>
      </c>
      <c r="G34" s="25"/>
    </row>
    <row r="35" spans="1:7" ht="15.95" customHeight="1" x14ac:dyDescent="0.3">
      <c r="A35" s="267"/>
      <c r="B35" s="268"/>
      <c r="C35" s="268"/>
      <c r="D35" s="268"/>
      <c r="E35" s="269"/>
      <c r="F35" s="31" t="s">
        <v>25</v>
      </c>
      <c r="G35" s="32">
        <f>IF(SUM(G33)&gt;0,SUM((G33*G34)+G33),"")</f>
        <v>1455.67</v>
      </c>
    </row>
    <row r="36" spans="1:7" ht="43.5" customHeight="1" thickBot="1" x14ac:dyDescent="0.35">
      <c r="A36" s="270"/>
      <c r="B36" s="271"/>
      <c r="C36" s="271"/>
      <c r="D36" s="271"/>
      <c r="E36" s="272"/>
      <c r="F36" s="60"/>
    </row>
    <row r="37" spans="1:7" ht="15.95" customHeight="1" x14ac:dyDescent="0.35">
      <c r="A37" s="11"/>
      <c r="B37" s="12"/>
      <c r="C37" s="13"/>
      <c r="D37" s="253"/>
      <c r="E37" s="31"/>
      <c r="F37" s="14" t="str">
        <f>IF(SUM(F35)&gt;0,SUM((F35*F36)+F35),"")</f>
        <v/>
      </c>
    </row>
    <row r="38" spans="1:7" ht="15.95" customHeight="1" x14ac:dyDescent="0.3">
      <c r="A38" s="11"/>
      <c r="B38" s="13"/>
      <c r="C38" s="13"/>
      <c r="D38" s="253"/>
      <c r="E38" s="44"/>
      <c r="F38" s="44"/>
    </row>
    <row r="39" spans="1:7" ht="15.95" customHeight="1" x14ac:dyDescent="0.3">
      <c r="B39" s="292"/>
      <c r="C39" s="293"/>
      <c r="D39" s="293"/>
      <c r="E39" s="293"/>
    </row>
    <row r="40" spans="1:7" ht="15.95" customHeight="1" x14ac:dyDescent="0.3">
      <c r="B40" s="3"/>
      <c r="C40" s="4"/>
      <c r="D40" s="4"/>
      <c r="E40" s="4"/>
    </row>
    <row r="41" spans="1:7" ht="10.5" customHeight="1" x14ac:dyDescent="0.3"/>
    <row r="42" spans="1:7" x14ac:dyDescent="0.3">
      <c r="A42" s="5"/>
      <c r="B42" s="255"/>
      <c r="C42" s="255"/>
      <c r="D42" s="255"/>
      <c r="E42" s="255"/>
      <c r="F42" s="255"/>
    </row>
  </sheetData>
  <mergeCells count="38">
    <mergeCell ref="C31:D31"/>
    <mergeCell ref="D32:E32"/>
    <mergeCell ref="A33:E36"/>
    <mergeCell ref="B39:E39"/>
    <mergeCell ref="C25:D25"/>
    <mergeCell ref="C26:D26"/>
    <mergeCell ref="C27:D27"/>
    <mergeCell ref="C28:D28"/>
    <mergeCell ref="C29:D29"/>
    <mergeCell ref="C30:D30"/>
    <mergeCell ref="C20:D20"/>
    <mergeCell ref="C21:D21"/>
    <mergeCell ref="C22:D22"/>
    <mergeCell ref="C23:D23"/>
    <mergeCell ref="B13:C13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569E9DA-F809-483E-8A54-258190236FB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K44"/>
  <sheetViews>
    <sheetView showGridLines="0" topLeftCell="A10" zoomScaleNormal="100" workbookViewId="0">
      <selection activeCell="K41" sqref="K41"/>
    </sheetView>
  </sheetViews>
  <sheetFormatPr defaultRowHeight="15" x14ac:dyDescent="0.3"/>
  <cols>
    <col min="1" max="2" width="12.7109375" style="2" customWidth="1"/>
    <col min="3" max="3" width="13.140625" style="2" customWidth="1"/>
    <col min="4" max="4" width="12.42578125" style="2" customWidth="1"/>
    <col min="5" max="7" width="12.7109375" style="2" customWidth="1"/>
    <col min="8" max="16384" width="9.140625" style="2"/>
  </cols>
  <sheetData>
    <row r="1" spans="1:11" ht="42.75" customHeight="1" x14ac:dyDescent="0.3">
      <c r="A1" s="76"/>
      <c r="B1" s="43"/>
      <c r="C1" s="43"/>
      <c r="D1" s="43"/>
      <c r="E1" s="43"/>
      <c r="F1" s="43"/>
    </row>
    <row r="2" spans="1:11" ht="16.5" customHeight="1" x14ac:dyDescent="0.3">
      <c r="A2" s="287"/>
      <c r="B2" s="288"/>
      <c r="C2" s="289"/>
      <c r="D2" s="289"/>
      <c r="E2" s="289"/>
      <c r="F2" s="289"/>
    </row>
    <row r="3" spans="1:11" s="9" customFormat="1" ht="17.25" customHeight="1" x14ac:dyDescent="0.3">
      <c r="A3" s="290" t="s">
        <v>45</v>
      </c>
      <c r="B3" s="290"/>
      <c r="C3" s="290"/>
      <c r="D3" s="290"/>
      <c r="E3" s="290"/>
      <c r="F3" s="290"/>
    </row>
    <row r="4" spans="1:11" s="9" customFormat="1" ht="14.1" customHeight="1" x14ac:dyDescent="0.3">
      <c r="A4" s="291" t="s">
        <v>27</v>
      </c>
      <c r="B4" s="291"/>
      <c r="C4" s="75"/>
      <c r="D4" s="74" t="s">
        <v>11</v>
      </c>
      <c r="E4" s="277" t="s">
        <v>104</v>
      </c>
      <c r="F4" s="277"/>
    </row>
    <row r="5" spans="1:11" s="9" customFormat="1" ht="14.1" customHeight="1" x14ac:dyDescent="0.3">
      <c r="A5" s="75" t="s">
        <v>46</v>
      </c>
      <c r="B5" s="75"/>
      <c r="C5" s="75"/>
      <c r="D5" s="74" t="s">
        <v>6</v>
      </c>
      <c r="E5" s="286">
        <f ca="1">TODAY()</f>
        <v>43817</v>
      </c>
      <c r="F5" s="286"/>
    </row>
    <row r="6" spans="1:11" s="9" customFormat="1" ht="14.1" customHeight="1" x14ac:dyDescent="0.3">
      <c r="A6" s="283" t="s">
        <v>28</v>
      </c>
      <c r="B6" s="283"/>
      <c r="C6" s="284" t="s">
        <v>8</v>
      </c>
      <c r="D6" s="284"/>
      <c r="E6" s="277" t="s">
        <v>105</v>
      </c>
      <c r="F6" s="277"/>
    </row>
    <row r="7" spans="1:11" s="9" customFormat="1" ht="14.1" customHeight="1" x14ac:dyDescent="0.3">
      <c r="A7" s="33" t="s">
        <v>30</v>
      </c>
      <c r="B7" s="54"/>
      <c r="C7" s="75"/>
      <c r="D7" s="75"/>
      <c r="E7" s="74"/>
      <c r="F7" s="74"/>
    </row>
    <row r="8" spans="1:11" s="9" customFormat="1" ht="14.1" customHeight="1" x14ac:dyDescent="0.3">
      <c r="A8" s="285"/>
      <c r="B8" s="285"/>
      <c r="C8" s="285"/>
      <c r="D8" s="285"/>
      <c r="E8" s="285"/>
      <c r="F8" s="285"/>
    </row>
    <row r="9" spans="1:11" s="9" customFormat="1" ht="14.1" customHeight="1" x14ac:dyDescent="0.3">
      <c r="A9" s="50" t="s">
        <v>26</v>
      </c>
      <c r="B9" s="276" t="s">
        <v>99</v>
      </c>
      <c r="C9" s="276"/>
      <c r="D9" s="51" t="s">
        <v>12</v>
      </c>
      <c r="E9" s="285" t="s">
        <v>99</v>
      </c>
      <c r="F9" s="285"/>
    </row>
    <row r="10" spans="1:11" s="9" customFormat="1" ht="14.1" customHeight="1" x14ac:dyDescent="0.3">
      <c r="A10" s="52"/>
      <c r="B10" s="276" t="s">
        <v>100</v>
      </c>
      <c r="C10" s="276"/>
      <c r="D10" s="53"/>
      <c r="E10" s="276" t="s">
        <v>100</v>
      </c>
      <c r="F10" s="276"/>
    </row>
    <row r="11" spans="1:11" s="9" customFormat="1" ht="14.1" customHeight="1" x14ac:dyDescent="0.3">
      <c r="A11" s="53"/>
      <c r="B11" s="276" t="s">
        <v>101</v>
      </c>
      <c r="C11" s="276"/>
      <c r="D11" s="53"/>
      <c r="E11" s="276" t="s">
        <v>101</v>
      </c>
      <c r="F11" s="276"/>
    </row>
    <row r="12" spans="1:11" s="9" customFormat="1" ht="14.1" customHeight="1" x14ac:dyDescent="0.3">
      <c r="A12" s="53"/>
      <c r="B12" s="276" t="s">
        <v>102</v>
      </c>
      <c r="C12" s="276"/>
      <c r="D12" s="53"/>
      <c r="E12" s="276" t="s">
        <v>102</v>
      </c>
      <c r="F12" s="276"/>
    </row>
    <row r="13" spans="1:11" s="9" customFormat="1" ht="14.1" customHeight="1" x14ac:dyDescent="0.3">
      <c r="A13" s="53"/>
      <c r="B13" s="276" t="s">
        <v>103</v>
      </c>
      <c r="C13" s="276"/>
      <c r="D13" s="53"/>
      <c r="E13" s="276" t="s">
        <v>103</v>
      </c>
      <c r="F13" s="276"/>
    </row>
    <row r="14" spans="1:11" s="9" customFormat="1" ht="14.1" customHeight="1" thickBot="1" x14ac:dyDescent="0.35">
      <c r="A14" s="278"/>
      <c r="B14" s="278"/>
      <c r="C14" s="278"/>
      <c r="D14" s="278"/>
      <c r="E14" s="278"/>
      <c r="F14" s="278"/>
    </row>
    <row r="15" spans="1:11" ht="27" x14ac:dyDescent="0.3">
      <c r="A15" s="73" t="s">
        <v>31</v>
      </c>
      <c r="B15" s="16" t="s">
        <v>29</v>
      </c>
      <c r="C15" s="16" t="s">
        <v>13</v>
      </c>
      <c r="D15" s="16" t="s">
        <v>14</v>
      </c>
      <c r="E15" s="16" t="s">
        <v>15</v>
      </c>
      <c r="F15" s="16" t="s">
        <v>16</v>
      </c>
      <c r="G15" s="73" t="s">
        <v>17</v>
      </c>
      <c r="K15" s="55"/>
    </row>
    <row r="16" spans="1:11" ht="15.95" customHeight="1" x14ac:dyDescent="0.3">
      <c r="A16" s="17" t="s">
        <v>106</v>
      </c>
      <c r="B16" s="17"/>
      <c r="C16" s="196" t="s">
        <v>111</v>
      </c>
      <c r="D16" s="18"/>
      <c r="E16" s="19"/>
      <c r="F16" s="196" t="s">
        <v>110</v>
      </c>
      <c r="G16" s="195" t="s">
        <v>107</v>
      </c>
    </row>
    <row r="17" spans="1:7" ht="15.95" customHeight="1" thickBot="1" x14ac:dyDescent="0.35">
      <c r="A17" s="279"/>
      <c r="B17" s="279"/>
      <c r="C17" s="280"/>
      <c r="D17" s="280"/>
      <c r="E17" s="280"/>
      <c r="F17" s="280"/>
      <c r="G17" s="280"/>
    </row>
    <row r="18" spans="1:7" ht="15.95" customHeight="1" x14ac:dyDescent="0.3">
      <c r="A18" s="20" t="s">
        <v>18</v>
      </c>
      <c r="B18" s="20" t="s">
        <v>19</v>
      </c>
      <c r="C18" s="281" t="s">
        <v>7</v>
      </c>
      <c r="D18" s="282"/>
      <c r="E18" s="73" t="s">
        <v>10</v>
      </c>
      <c r="F18" s="73" t="s">
        <v>20</v>
      </c>
      <c r="G18" s="73" t="s">
        <v>21</v>
      </c>
    </row>
    <row r="19" spans="1:7" ht="15.95" customHeight="1" x14ac:dyDescent="0.3">
      <c r="A19" s="21">
        <v>1</v>
      </c>
      <c r="B19" s="22" t="s">
        <v>108</v>
      </c>
      <c r="C19" s="273" t="s">
        <v>109</v>
      </c>
      <c r="D19" s="273"/>
      <c r="E19" s="23">
        <v>300</v>
      </c>
      <c r="F19" s="23"/>
      <c r="G19" s="24">
        <f>IF(SUM(A19)&gt;0,SUM((A19*E19)-F19),"")</f>
        <v>300</v>
      </c>
    </row>
    <row r="20" spans="1:7" ht="15.95" customHeight="1" x14ac:dyDescent="0.3">
      <c r="A20" s="21"/>
      <c r="B20" s="22"/>
      <c r="C20" s="273"/>
      <c r="D20" s="273"/>
      <c r="E20" s="25"/>
      <c r="F20" s="23"/>
      <c r="G20" s="26" t="str">
        <f t="shared" ref="G20:G33" si="0">IF(SUM(A20)&gt;0,SUM((A20*E20)-F20),"")</f>
        <v/>
      </c>
    </row>
    <row r="21" spans="1:7" ht="15.95" customHeight="1" x14ac:dyDescent="0.3">
      <c r="A21" s="21"/>
      <c r="B21" s="22"/>
      <c r="C21" s="273"/>
      <c r="D21" s="273"/>
      <c r="E21" s="25"/>
      <c r="F21" s="23"/>
      <c r="G21" s="26" t="str">
        <f t="shared" si="0"/>
        <v/>
      </c>
    </row>
    <row r="22" spans="1:7" ht="15.95" customHeight="1" x14ac:dyDescent="0.3">
      <c r="A22" s="21"/>
      <c r="B22" s="22"/>
      <c r="C22" s="273"/>
      <c r="D22" s="273"/>
      <c r="E22" s="25"/>
      <c r="F22" s="23"/>
      <c r="G22" s="26" t="str">
        <f t="shared" si="0"/>
        <v/>
      </c>
    </row>
    <row r="23" spans="1:7" ht="15.95" customHeight="1" x14ac:dyDescent="0.3">
      <c r="A23" s="21"/>
      <c r="B23" s="22"/>
      <c r="C23" s="273"/>
      <c r="D23" s="273"/>
      <c r="E23" s="25"/>
      <c r="F23" s="23"/>
      <c r="G23" s="26" t="str">
        <f t="shared" si="0"/>
        <v/>
      </c>
    </row>
    <row r="24" spans="1:7" ht="15.95" customHeight="1" x14ac:dyDescent="0.3">
      <c r="A24" s="21"/>
      <c r="B24" s="22"/>
      <c r="C24" s="273"/>
      <c r="D24" s="273"/>
      <c r="E24" s="25"/>
      <c r="F24" s="23"/>
      <c r="G24" s="26" t="str">
        <f t="shared" si="0"/>
        <v/>
      </c>
    </row>
    <row r="25" spans="1:7" ht="15.95" customHeight="1" x14ac:dyDescent="0.3">
      <c r="A25" s="21"/>
      <c r="B25" s="22"/>
      <c r="C25" s="273"/>
      <c r="D25" s="273"/>
      <c r="E25" s="25"/>
      <c r="F25" s="23"/>
      <c r="G25" s="26" t="str">
        <f t="shared" si="0"/>
        <v/>
      </c>
    </row>
    <row r="26" spans="1:7" ht="15.95" customHeight="1" x14ac:dyDescent="0.3">
      <c r="A26" s="21"/>
      <c r="B26" s="22"/>
      <c r="C26" s="273"/>
      <c r="D26" s="273"/>
      <c r="E26" s="25"/>
      <c r="F26" s="23"/>
      <c r="G26" s="26" t="str">
        <f t="shared" si="0"/>
        <v/>
      </c>
    </row>
    <row r="27" spans="1:7" ht="15.95" customHeight="1" x14ac:dyDescent="0.3">
      <c r="A27" s="21"/>
      <c r="B27" s="22"/>
      <c r="C27" s="273"/>
      <c r="D27" s="273"/>
      <c r="E27" s="25"/>
      <c r="F27" s="23"/>
      <c r="G27" s="26" t="str">
        <f t="shared" si="0"/>
        <v/>
      </c>
    </row>
    <row r="28" spans="1:7" ht="15.95" customHeight="1" x14ac:dyDescent="0.3">
      <c r="A28" s="21"/>
      <c r="B28" s="22"/>
      <c r="C28" s="273"/>
      <c r="D28" s="273"/>
      <c r="E28" s="25"/>
      <c r="F28" s="23"/>
      <c r="G28" s="26" t="str">
        <f t="shared" si="0"/>
        <v/>
      </c>
    </row>
    <row r="29" spans="1:7" ht="15.95" customHeight="1" x14ac:dyDescent="0.3">
      <c r="A29" s="21"/>
      <c r="B29" s="22"/>
      <c r="C29" s="273"/>
      <c r="D29" s="273"/>
      <c r="E29" s="25"/>
      <c r="F29" s="23"/>
      <c r="G29" s="26" t="str">
        <f t="shared" si="0"/>
        <v/>
      </c>
    </row>
    <row r="30" spans="1:7" ht="15.95" customHeight="1" x14ac:dyDescent="0.3">
      <c r="A30" s="21"/>
      <c r="B30" s="22"/>
      <c r="C30" s="273"/>
      <c r="D30" s="273"/>
      <c r="E30" s="25"/>
      <c r="F30" s="23"/>
      <c r="G30" s="26" t="str">
        <f t="shared" si="0"/>
        <v/>
      </c>
    </row>
    <row r="31" spans="1:7" ht="15.95" customHeight="1" x14ac:dyDescent="0.3">
      <c r="A31" s="21"/>
      <c r="B31" s="22"/>
      <c r="C31" s="273"/>
      <c r="D31" s="273"/>
      <c r="E31" s="25"/>
      <c r="F31" s="23"/>
      <c r="G31" s="26" t="str">
        <f t="shared" si="0"/>
        <v/>
      </c>
    </row>
    <row r="32" spans="1:7" ht="15.95" customHeight="1" x14ac:dyDescent="0.3">
      <c r="A32" s="21"/>
      <c r="B32" s="22"/>
      <c r="C32" s="273"/>
      <c r="D32" s="273"/>
      <c r="E32" s="25"/>
      <c r="F32" s="23"/>
      <c r="G32" s="26" t="str">
        <f t="shared" si="0"/>
        <v/>
      </c>
    </row>
    <row r="33" spans="1:7" ht="15.95" customHeight="1" x14ac:dyDescent="0.3">
      <c r="A33" s="21"/>
      <c r="B33" s="22"/>
      <c r="C33" s="273"/>
      <c r="D33" s="273"/>
      <c r="E33" s="25"/>
      <c r="F33" s="23"/>
      <c r="G33" s="26" t="str">
        <f t="shared" si="0"/>
        <v/>
      </c>
    </row>
    <row r="34" spans="1:7" ht="15.95" customHeight="1" thickBot="1" x14ac:dyDescent="0.35">
      <c r="A34" s="27"/>
      <c r="B34" s="28"/>
      <c r="C34" s="29"/>
      <c r="D34" s="274" t="s">
        <v>22</v>
      </c>
      <c r="E34" s="275"/>
      <c r="F34" s="24" t="str">
        <f>IF(SUM(F19:F33)&gt;0,SUM(F19:F33),"")</f>
        <v/>
      </c>
      <c r="G34" s="30"/>
    </row>
    <row r="35" spans="1:7" ht="15.95" customHeight="1" x14ac:dyDescent="0.3">
      <c r="A35" s="264" t="s">
        <v>44</v>
      </c>
      <c r="B35" s="265"/>
      <c r="C35" s="265"/>
      <c r="D35" s="265"/>
      <c r="E35" s="266"/>
      <c r="F35" s="58" t="s">
        <v>23</v>
      </c>
      <c r="G35" s="24">
        <f>IF(SUM(G19:G33)&gt;0,SUM(G19:G33),"")</f>
        <v>300</v>
      </c>
    </row>
    <row r="36" spans="1:7" ht="15.95" customHeight="1" x14ac:dyDescent="0.3">
      <c r="A36" s="267"/>
      <c r="B36" s="268"/>
      <c r="C36" s="268"/>
      <c r="D36" s="268"/>
      <c r="E36" s="269"/>
      <c r="F36" s="59" t="s">
        <v>24</v>
      </c>
      <c r="G36" s="25"/>
    </row>
    <row r="37" spans="1:7" ht="15.95" customHeight="1" x14ac:dyDescent="0.3">
      <c r="A37" s="267"/>
      <c r="B37" s="268"/>
      <c r="C37" s="268"/>
      <c r="D37" s="268"/>
      <c r="E37" s="269"/>
      <c r="F37" s="31" t="s">
        <v>25</v>
      </c>
      <c r="G37" s="32">
        <f>IF(SUM(G35)&gt;0,SUM((G35*G36)+G35),"")</f>
        <v>300</v>
      </c>
    </row>
    <row r="38" spans="1:7" ht="43.5" customHeight="1" thickBot="1" x14ac:dyDescent="0.35">
      <c r="A38" s="270"/>
      <c r="B38" s="271"/>
      <c r="C38" s="271"/>
      <c r="D38" s="271"/>
      <c r="E38" s="272"/>
      <c r="F38" s="60"/>
    </row>
    <row r="39" spans="1:7" ht="15.95" customHeight="1" x14ac:dyDescent="0.35">
      <c r="A39" s="11"/>
      <c r="B39" s="12"/>
      <c r="C39" s="13"/>
      <c r="D39" s="72"/>
      <c r="E39" s="31"/>
      <c r="F39" s="14" t="str">
        <f>IF(SUM(F37)&gt;0,SUM((F37*F38)+F37),"")</f>
        <v/>
      </c>
    </row>
    <row r="40" spans="1:7" ht="15.95" customHeight="1" x14ac:dyDescent="0.3">
      <c r="A40" s="11"/>
      <c r="B40" s="13"/>
      <c r="C40" s="13"/>
      <c r="D40" s="72"/>
      <c r="E40" s="44"/>
      <c r="F40" s="44"/>
    </row>
    <row r="41" spans="1:7" ht="15.95" customHeight="1" x14ac:dyDescent="0.3">
      <c r="B41" s="292"/>
      <c r="C41" s="293"/>
      <c r="D41" s="293"/>
      <c r="E41" s="293"/>
    </row>
    <row r="42" spans="1:7" ht="15.95" customHeight="1" x14ac:dyDescent="0.3">
      <c r="B42" s="3"/>
      <c r="C42" s="4"/>
      <c r="D42" s="4"/>
      <c r="E42" s="4"/>
    </row>
    <row r="43" spans="1:7" ht="10.5" customHeight="1" x14ac:dyDescent="0.3"/>
    <row r="44" spans="1:7" x14ac:dyDescent="0.3">
      <c r="A44" s="5"/>
      <c r="B44" s="77"/>
      <c r="C44" s="77"/>
      <c r="D44" s="77"/>
      <c r="E44" s="77"/>
      <c r="F44" s="77"/>
    </row>
  </sheetData>
  <mergeCells count="41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29:D2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1:E41"/>
    <mergeCell ref="C30:D30"/>
    <mergeCell ref="C31:D31"/>
    <mergeCell ref="C32:D32"/>
    <mergeCell ref="C33:D33"/>
    <mergeCell ref="D34:E34"/>
    <mergeCell ref="A35:E38"/>
  </mergeCells>
  <hyperlinks>
    <hyperlink ref="A7" r:id="rId1" xr:uid="{00000000-0004-0000-06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Sales Invoice Sum 18DEC19</vt:lpstr>
      <vt:lpstr>AGG Intl Inv MAS v01</vt:lpstr>
      <vt:lpstr>AGG USA Inv MAS v01</vt:lpstr>
      <vt:lpstr>AGGRAMIGH Inv 001 09MAY19</vt:lpstr>
      <vt:lpstr>AGGRAMIGH ER Inv 002 13AUG19</vt:lpstr>
      <vt:lpstr>AGGRAMIGH Inv 003 20NOV19</vt:lpstr>
      <vt:lpstr>AGGRAMIGH ER Inv 004 20NOV19</vt:lpstr>
      <vt:lpstr>AGGFFIR Inv 001 14JUN19</vt:lpstr>
      <vt:lpstr>AGGFFIR ER Inv 002 22SEP19</vt:lpstr>
      <vt:lpstr>AGGFFIR Inv 003 25NOV19</vt:lpstr>
      <vt:lpstr>AGGFFIR  ER Inv 004 25NOV19</vt:lpstr>
      <vt:lpstr>AGGPAS Inv 001 13AUG19</vt:lpstr>
      <vt:lpstr>'AGG Intl Inv MAS v01'!Print_Area</vt:lpstr>
      <vt:lpstr>'AGG USA Inv MAS v01'!Print_Area</vt:lpstr>
      <vt:lpstr>'AGGFFIR  ER Inv 004 25NOV19'!Print_Area</vt:lpstr>
      <vt:lpstr>'AGGFFIR ER Inv 002 22SEP19'!Print_Area</vt:lpstr>
      <vt:lpstr>'AGGFFIR Inv 001 14JUN19'!Print_Area</vt:lpstr>
      <vt:lpstr>'AGGFFIR Inv 003 25NOV19'!Print_Area</vt:lpstr>
      <vt:lpstr>'AGGPAS Inv 001 13AUG19'!Print_Area</vt:lpstr>
      <vt:lpstr>'AGGRAMIGH ER Inv 002 13AUG19'!Print_Area</vt:lpstr>
      <vt:lpstr>'AGGRAMIGH ER Inv 004 20NOV19'!Print_Area</vt:lpstr>
      <vt:lpstr>'AGGRAMIGH Inv 001 09MAY19'!Print_Area</vt:lpstr>
      <vt:lpstr>'AGGRAMIGH Inv 003 20NOV19'!Print_Area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 Adams</dc:creator>
  <cp:keywords/>
  <dc:description/>
  <cp:lastModifiedBy>Hal Adams</cp:lastModifiedBy>
  <cp:lastPrinted>2019-09-23T21:50:43Z</cp:lastPrinted>
  <dcterms:created xsi:type="dcterms:W3CDTF">2006-01-23T19:37:33Z</dcterms:created>
  <dcterms:modified xsi:type="dcterms:W3CDTF">2019-12-18T22:48:06Z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