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94DEBF1B-0F87-4B91-B2AE-63A5BDD9BFB1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I10" i="1" l="1"/>
  <c r="I11" i="1"/>
  <c r="E48" i="1" l="1"/>
  <c r="I7" i="1" l="1"/>
  <c r="I8" i="1"/>
  <c r="I9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<sst xmlns="http://schemas.openxmlformats.org/spreadsheetml/2006/main" count="118" uniqueCount="88">
  <si>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</si>
  <si>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</si>
  <si>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</si>
  <si>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</si>
  <si>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</si>
  <si>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</si>
  <si>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</si>
  <si>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</si>
  <si>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</si>
  <si>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</si>
  <si>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</si>
  <si>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</si>
  <si>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</si>
  <si>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</si>
  <si>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</si>
  <si>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</si>
  <si>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</si>
  <si>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</si>
  <si>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</si>
  <si>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</si>
  <si>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</si>
  <si>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</si>
  <si>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</si>
  <si>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</si>
  <si>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</si>
  <si>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</si>
  <si>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</si>
  <si>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</si>
  <si>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</si>
  <si>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</si>
  <si>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</si>
  <si>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</si>
  <si>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</si>
  <si>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</si>
  <si>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</si>
  <si>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</si>
  <si>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</si>
  <si>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</si>
  <si>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</si>
  <si>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</si>
  <si>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</si>
  <si>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</si>
  <si>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</si>
  <si>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</si>
  <si>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</si>
  <si>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</si>
  <si>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</si>
  <si>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</si>
  <si>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</si>
  <si>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</si>
  <si>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</si>
  <si>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</si>
  <si>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</si>
  <si>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</si>
  <si>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</si>
  <si>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 01/20 PURCHASE Atlanta GA DEBIT CARD *7411</t>
  </si>
  <si>
    <t>MailChimp 02/20 PURCHASE Atlanta GA DEBIT CARD *7411</t>
  </si>
  <si>
    <t>MailChimp 03/20 PURCHASE Atlanta GA DEBIT CARD *7411</t>
  </si>
  <si>
    <t>DREAMSTIME.COM 04/01 PURCHASE 6157715611 TN DEBIT CARD *7411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</si>
  <si>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</si>
  <si>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</si>
  <si>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</si>
  <si>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</si>
  <si>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</si>
  <si>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</si>
  <si>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</si>
  <si>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</si>
  <si>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Mailchimp Essentials MC11510233</t>
  </si>
  <si>
    <t>Dreamstime LLC 1 Week Paid Invoice 2219745</t>
  </si>
  <si>
    <t>Online subscriptions - Peregrine</t>
  </si>
  <si>
    <t>Peregrine Mailchimp Account</t>
  </si>
  <si>
    <t>210120 - Peregrine - Mailchimp Essentials MC11510233.pdf</t>
  </si>
  <si>
    <t>MailChimp 01-20 PURCHASE Atlanta GA.pdf</t>
  </si>
  <si>
    <t>210220 - Peregrine - Mailchimp Essentials MC11828145.pdf</t>
  </si>
  <si>
    <t>MailChimp 02-20 PURCHASE Atlanta GA.pdf</t>
  </si>
  <si>
    <t>210320 - Peregrine - Mailchimp Essentials MC12118234.pdf</t>
  </si>
  <si>
    <t>MailChimp 03-20 PURCHASE Atlanta GA.pdf</t>
  </si>
  <si>
    <t>Images for Press Releases</t>
  </si>
  <si>
    <t>210401 - Dreamstime LLC 1 Week Paid Invoice 22197454.pdf</t>
  </si>
  <si>
    <t>DREAMSTIME.COM 04-01 PURCHASE 6157715611.pdf</t>
  </si>
  <si>
    <t>BoA Transaction Details/</t>
  </si>
  <si>
    <t>AGG Credit Card Receipts/</t>
  </si>
  <si>
    <t>Mailchimp Essentials MC12118234</t>
  </si>
  <si>
    <t>Mailchimp Essentials MC11828143</t>
  </si>
  <si>
    <t>Dreamstime LLC 1 Week Paid Invoice 22197454</t>
  </si>
  <si>
    <t>Mailchimp Essentials MC11828145</t>
  </si>
  <si>
    <t>210401 - Dreamstime LLC 1 Week Paid Invoice 22197454 b.pdf</t>
  </si>
  <si>
    <t>DREAMSTIME.COM 04-02 PURCHASE 6157715611.pdf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</si>
</sst>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0" sqref="C30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66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210408 - LRC ADS_BG ER MasterCard Peregrine Billable 001-2021 Rev A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44294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69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44216</v>
      </c>
      <c r="B7" s="30" t="s">
        <v>61</v>
      </c>
      <c r="C7" s="28" t="s">
        <v>42</v>
      </c>
      <c r="D7" s="99" t="s">
        <v>60</v>
      </c>
      <c r="E7" s="99" t="s">
        <v>67</v>
      </c>
      <c r="F7" s="23">
        <v>52.99</v>
      </c>
      <c r="G7" s="39" t="s">
        <v>52</v>
      </c>
      <c r="H7" s="39">
        <v>1</v>
      </c>
      <c r="I7" s="23">
        <f>F7*H7</f>
        <v>52.99</v>
      </c>
      <c r="K7" s="18"/>
      <c r="O7" s="27"/>
    </row>
    <row r="8" spans="1:15" x14ac:dyDescent="0.25">
      <c r="A8" s="32">
        <v>44247</v>
      </c>
      <c r="B8" s="30" t="s">
        <v>61</v>
      </c>
      <c r="C8" s="28" t="s">
        <v>42</v>
      </c>
      <c r="D8" s="99" t="s">
        <v>60</v>
      </c>
      <c r="E8" s="99" t="s">
        <v>85</v>
      </c>
      <c r="F8" s="23">
        <v>52.99</v>
      </c>
      <c r="G8" s="39" t="s">
        <v>52</v>
      </c>
      <c r="H8" s="39">
        <v>1</v>
      </c>
      <c r="I8" s="23">
        <f>F8*H8</f>
        <v>52.99</v>
      </c>
      <c r="N8" s="27"/>
    </row>
    <row r="9" spans="1:15" x14ac:dyDescent="0.25">
      <c r="A9" s="32">
        <v>44275</v>
      </c>
      <c r="B9" s="30" t="s">
        <v>61</v>
      </c>
      <c r="C9" s="28" t="s">
        <v>42</v>
      </c>
      <c r="D9" s="99" t="s">
        <v>60</v>
      </c>
      <c r="E9" s="99" t="s">
        <v>82</v>
      </c>
      <c r="F9" s="23">
        <v>52.99</v>
      </c>
      <c r="G9" s="39" t="s">
        <v>52</v>
      </c>
      <c r="H9" s="39">
        <v>1</v>
      </c>
      <c r="I9" s="23">
        <f t="shared" ref="I9:I11" si="0">F9*H9</f>
        <v>52.99</v>
      </c>
      <c r="N9" s="27"/>
    </row>
    <row r="10" spans="1:15" x14ac:dyDescent="0.25">
      <c r="A10" s="31">
        <v>44288</v>
      </c>
      <c r="B10" s="30" t="s">
        <v>61</v>
      </c>
      <c r="C10" s="28" t="s">
        <v>42</v>
      </c>
      <c r="D10" s="99" t="s">
        <v>59</v>
      </c>
      <c r="E10" s="99" t="s">
        <v>84</v>
      </c>
      <c r="F10" s="23">
        <v>25</v>
      </c>
      <c r="G10" s="39" t="s">
        <v>52</v>
      </c>
      <c r="H10" s="39">
        <v>1</v>
      </c>
      <c r="I10" s="23">
        <f t="shared" si="0"/>
        <v>25</v>
      </c>
    </row>
    <row r="11" spans="1:15" x14ac:dyDescent="0.25">
      <c r="A11" s="31">
        <v>44288</v>
      </c>
      <c r="B11" s="30" t="s">
        <v>61</v>
      </c>
      <c r="C11" s="28" t="s">
        <v>42</v>
      </c>
      <c r="D11" s="99" t="s">
        <v>59</v>
      </c>
      <c r="E11" s="100" t="s">
        <v>84</v>
      </c>
      <c r="F11" s="34">
        <v>1</v>
      </c>
      <c r="G11" s="39" t="s">
        <v>52</v>
      </c>
      <c r="H11" s="39">
        <v>2</v>
      </c>
      <c r="I11" s="23">
        <f t="shared" si="0"/>
        <v>2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39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39"/>
      <c r="H14" s="39"/>
      <c r="I14" s="23"/>
    </row>
    <row r="15" spans="1:15" x14ac:dyDescent="0.25">
      <c r="A15" s="31"/>
      <c r="B15" s="30"/>
      <c r="C15" s="28"/>
      <c r="D15" s="99"/>
      <c r="E15" s="100"/>
      <c r="F15" s="35"/>
      <c r="G15" s="41"/>
      <c r="H15" s="39"/>
      <c r="I15" s="23"/>
    </row>
    <row r="16" spans="1:15" x14ac:dyDescent="0.25">
      <c r="A16" s="32"/>
      <c r="B16" s="30"/>
      <c r="C16" s="28"/>
      <c r="D16" s="99"/>
      <c r="E16" s="100"/>
      <c r="F16" s="34"/>
      <c r="G16" s="40"/>
      <c r="H16" s="39"/>
      <c r="I16" s="23"/>
    </row>
    <row r="17" spans="1:9" x14ac:dyDescent="0.25">
      <c r="A17" s="31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5"/>
      <c r="G21" s="41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0"/>
      <c r="H23" s="39"/>
      <c r="I23" s="23"/>
    </row>
    <row r="24" spans="1:9" x14ac:dyDescent="0.25">
      <c r="A24" s="31"/>
      <c r="B24" s="30"/>
      <c r="C24" s="28"/>
      <c r="D24" s="99"/>
      <c r="E24" s="100"/>
      <c r="F24" s="23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35"/>
      <c r="G25" s="41"/>
      <c r="H25" s="39"/>
      <c r="I25" s="23"/>
    </row>
    <row r="26" spans="1:9" x14ac:dyDescent="0.25">
      <c r="A26" s="31"/>
      <c r="B26" s="30"/>
      <c r="C26" s="28"/>
      <c r="D26" s="99"/>
      <c r="E26" s="98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23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7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22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39"/>
      <c r="H44" s="39"/>
      <c r="I44" s="23"/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62</v>
      </c>
      <c r="F47" s="103"/>
      <c r="G47" s="104"/>
      <c r="H47" s="104"/>
      <c r="I47" s="105">
        <f>SUM(I7:I45)</f>
        <v>185.97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 from Peregrine</v>
      </c>
      <c r="F48" s="103"/>
      <c r="G48" s="104"/>
      <c r="H48" s="104"/>
      <c r="I48" s="105">
        <f>IF(LEN(E1)&gt;7,I47,0)</f>
        <v>185.97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5" orientation="landscape" horizontalDpi="1200" verticalDpi="1200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10"/>
  <sheetViews>
    <sheetView zoomScale="90" zoomScaleNormal="90" workbookViewId="0">
      <pane xSplit="3" ySplit="1" topLeftCell="D2" activePane="bottomRight" state="frozen"/>
      <selection activeCell="C30" sqref="C30"/>
      <selection pane="topRight" activeCell="C30" sqref="C30"/>
      <selection pane="bottomLeft" activeCell="C30" sqref="C30"/>
      <selection pane="bottomRight" activeCell="C30" sqref="C30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63</v>
      </c>
      <c r="B1" s="108" t="s">
        <v>11</v>
      </c>
      <c r="C1" s="108" t="s">
        <v>64</v>
      </c>
      <c r="D1" s="108" t="s">
        <v>81</v>
      </c>
      <c r="E1" s="108" t="s">
        <v>80</v>
      </c>
      <c r="F1" s="108" t="s">
        <v>65</v>
      </c>
    </row>
    <row r="2" spans="1:6" x14ac:dyDescent="0.25">
      <c r="A2" s="106">
        <v>1</v>
      </c>
      <c r="B2" t="s">
        <v>67</v>
      </c>
      <c r="C2" t="s">
        <v>70</v>
      </c>
      <c r="D2" t="s">
        <v>71</v>
      </c>
      <c r="E2" t="s">
        <v>72</v>
      </c>
      <c r="F2" t="s">
        <v>55</v>
      </c>
    </row>
    <row r="3" spans="1:6" x14ac:dyDescent="0.25">
      <c r="A3" s="106">
        <v>2</v>
      </c>
      <c r="B3" t="s">
        <v>83</v>
      </c>
      <c r="C3" t="s">
        <v>70</v>
      </c>
      <c r="D3" t="s">
        <v>73</v>
      </c>
      <c r="E3" t="s">
        <v>74</v>
      </c>
      <c r="F3" t="s">
        <v>56</v>
      </c>
    </row>
    <row r="4" spans="1:6" x14ac:dyDescent="0.25">
      <c r="A4" s="106">
        <v>3</v>
      </c>
      <c r="B4" t="s">
        <v>82</v>
      </c>
      <c r="C4" t="s">
        <v>70</v>
      </c>
      <c r="D4" t="s">
        <v>75</v>
      </c>
      <c r="E4" t="s">
        <v>76</v>
      </c>
      <c r="F4" t="s">
        <v>57</v>
      </c>
    </row>
    <row r="5" spans="1:6" x14ac:dyDescent="0.25">
      <c r="A5" s="106">
        <v>4</v>
      </c>
      <c r="B5" t="s">
        <v>68</v>
      </c>
      <c r="C5" t="s">
        <v>77</v>
      </c>
      <c r="D5" t="s">
        <v>78</v>
      </c>
      <c r="E5" t="s">
        <v>79</v>
      </c>
      <c r="F5" t="s">
        <v>58</v>
      </c>
    </row>
    <row r="6" spans="1:6" x14ac:dyDescent="0.25">
      <c r="A6" s="106">
        <v>5</v>
      </c>
      <c r="B6" t="s">
        <v>68</v>
      </c>
      <c r="C6" t="s">
        <v>77</v>
      </c>
      <c r="D6" t="s">
        <v>86</v>
      </c>
      <c r="E6" t="s">
        <v>87</v>
      </c>
      <c r="F6" t="s">
        <v>58</v>
      </c>
    </row>
    <row r="10" spans="1:6" x14ac:dyDescent="0.25">
      <c r="E10" t="s">
        <v>84</v>
      </c>
    </row>
  </sheetData>
  <phoneticPr fontId="9" type="noConversion"/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210408 - LRC ADS_BG ER MasterCard Peregrine Billable 001-2021 Rev A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44294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Summary</vt:lpstr>
      <vt:lpstr>Files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2021-12-19T18:04:12Z</cp:lastPrinted>
  <dcterms:created xsi:type="dcterms:W3CDTF">2007-08-09T23:16:26Z</dcterms:created>
  <dcterms:modified xsi:type="dcterms:W3CDTF">2021-12-19T18:07:05Z</dcterms:modified>
</cp:coreProperties>
</file>