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"/>
    </mc:Choice>
  </mc:AlternateContent>
  <xr:revisionPtr revIDLastSave="0" documentId="13_ncr:1_{1B4131DA-4D7B-412C-9DAA-76E9DB9954F9}" xr6:coauthVersionLast="47" xr6:coauthVersionMax="47" xr10:uidLastSave="{00000000-0000-0000-0000-000000000000}"/>
  <bookViews>
    <workbookView xWindow="-12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_xlnm.Print_Area" localSheetId="1">Files!$A$1:$F$9</definedName>
    <definedName name="ReceiptOptions">'Expense Summary'!#REF!</definedName>
    <definedName name="TotalGLLIST">'Expense Summary'!$B$52:$K$58</definedName>
    <definedName name="ValidExpense">#REF!</definedName>
    <definedName name="ValidPaymen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C2" i="1"/>
  <c r="E48" i="1" l="1"/>
  <c r="I9" i="1" l="1"/>
  <c r="I10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C4" i="3"/>
  <c r="C1" i="3"/>
  <c r="G35" i="3" l="1"/>
  <c r="F45" i="1" s="1"/>
  <c r="I45" i="1" s="1"/>
  <c r="I47" i="1" s="1"/>
  <c r="I48" i="1" s="1"/>
  <c r="C2" i="3"/>
  <c r="C3" i="3"/>
</calcChain>
</file>

<file path=xl/sharedStrings.xml><?xml version="1.0" encoding="utf-8"?>
<sst xmlns="http://schemas.openxmlformats.org/spreadsheetml/2006/main" count="127" uniqueCount="92">
  <si>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</si>
  <si>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</si>
  <si>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</si>
  <si>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</si>
  <si>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</si>
  <si>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</si>
  <si>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</si>
  <si>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</si>
  <si>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</si>
  <si>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</si>
  <si>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</si>
  <si>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</si>
  <si>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</si>
  <si>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</si>
  <si>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</si>
  <si>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</si>
  <si>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</si>
  <si>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</si>
  <si>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</si>
  <si>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</si>
  <si>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</si>
  <si>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</si>
  <si>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</si>
  <si>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</si>
  <si>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</si>
  <si>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</si>
  <si>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</si>
  <si>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</si>
  <si>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</si>
  <si>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</si>
  <si>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</si>
  <si>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</si>
  <si>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</si>
  <si>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</si>
  <si>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</si>
  <si>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</si>
  <si>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</si>
  <si>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</si>
  <si>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</si>
  <si>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</si>
  <si>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</si>
  <si>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</si>
  <si>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</si>
  <si>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</si>
  <si>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</si>
  <si>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</si>
  <si>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</si>
  <si>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</si>
  <si>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</si>
  <si>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</si>
  <si>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</si>
  <si>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</si>
  <si>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</si>
  <si>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</si>
  <si>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</si>
  <si>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Images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</si>
  <si>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</si>
  <si>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</si>
  <si>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</si>
  <si>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</si>
  <si>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</si>
  <si>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</si>
  <si>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</si>
  <si>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Online subscriptions - Peregrine</t>
  </si>
  <si>
    <t>Peregrine Mailchimp Account</t>
  </si>
  <si>
    <t>BoA Transaction Details/</t>
  </si>
  <si>
    <t>AGG Credit Card Receipts/</t>
  </si>
  <si>
    <t>Mailchimp Essentials MC12968314</t>
  </si>
  <si>
    <t>Mailchimp Essentials MC13235178</t>
  </si>
  <si>
    <t>Mailchimp Essentials MC13496322</t>
  </si>
  <si>
    <t>Shutterstock SSTK-00A52-AC54</t>
  </si>
  <si>
    <t>Mailchimp Essentials MC13754670</t>
  </si>
  <si>
    <t>Mailchimp Essentials MC14011482</t>
  </si>
  <si>
    <t>Images for Website update</t>
  </si>
  <si>
    <t>210620 - Peregrine - Mailchimp Essentials MC12968314.pdf</t>
  </si>
  <si>
    <t>MailChimp 06-20 PURCHASE Atlanta GA.pdf</t>
  </si>
  <si>
    <t>MailChimp 06/20 PURCHASE Atlanta GA DEBIT CARD *7411</t>
  </si>
  <si>
    <t>210720 - Peregrine - Mailchimp Essentials MC13235178.pdf</t>
  </si>
  <si>
    <t>MailChimp 07-20 PURCHASE Atlanta GA.pdf</t>
  </si>
  <si>
    <t>MailChimp 07/20 PURCHASE Atlanta GA DEBIT CARD *7411</t>
  </si>
  <si>
    <t>210820 - Peregrine - Mailchimp Essentials MC13496322.pdf</t>
  </si>
  <si>
    <t>MailChimp 08-20 PURCHASE Atlanta GA.pdf</t>
  </si>
  <si>
    <t>MailChimp 08/20 PURCHASE Atlanta GA DEBIT CARD *7411</t>
  </si>
  <si>
    <t>210916 - Shutterstock SSTK-00A52-AC54.pdf</t>
  </si>
  <si>
    <t>STK Shutterstock 09-16 PURCHASE 8666633954 NY.pdf</t>
  </si>
  <si>
    <t>STK*Shutterstock 09/16 PURCHASE 8666633954 NY DEBIT CARD *7411</t>
  </si>
  <si>
    <t>210920 - Peregrine - Mailchimp Essentials MC13754670.pdf</t>
  </si>
  <si>
    <t>MailChimp 09-20 PURCHASE Atlanta GA.pdf</t>
  </si>
  <si>
    <t>MailChimp 09/20 PURCHASE Atlanta GA DEBIT CARD *7411</t>
  </si>
  <si>
    <t>211020 - Peregrine - Mailchimp Essentials MC14011482.pdf</t>
  </si>
  <si>
    <t>MailChimp 10-20 PURCHASE Atlanta GA.pdf</t>
  </si>
  <si>
    <t>MailChimp 10/20 PURCHASE Atlanta GA DEBIT CARD *7411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</si>
</sst>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46</xdr:row>
      <xdr:rowOff>0</xdr:rowOff>
    </xdr:from>
    <xdr:to>
      <xdr:col>1</xdr:col>
      <xdr:colOff>1352550</xdr:colOff>
      <xdr:row>47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45</xdr:row>
      <xdr:rowOff>118780</xdr:rowOff>
    </xdr:from>
    <xdr:to>
      <xdr:col>1</xdr:col>
      <xdr:colOff>1181099</xdr:colOff>
      <xdr:row>49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D25" sqref="D25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62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211109 - LRC ADS_BG ER MasterCard Peregrine Billable 011-2021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44509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63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/>
      <c r="B7" s="30"/>
      <c r="C7" s="28"/>
      <c r="D7" s="99"/>
      <c r="E7" s="99"/>
      <c r="F7" s="23"/>
      <c r="G7" s="39"/>
      <c r="H7" s="39"/>
      <c r="I7" s="23"/>
      <c r="K7" s="18"/>
      <c r="O7" s="27"/>
    </row>
    <row r="8" spans="1:15" x14ac:dyDescent="0.25">
      <c r="A8" s="32"/>
      <c r="B8" s="30"/>
      <c r="C8" s="28"/>
      <c r="D8" s="99"/>
      <c r="E8" s="99"/>
      <c r="F8" s="23"/>
      <c r="G8" s="39"/>
      <c r="H8" s="39"/>
      <c r="I8" s="23"/>
      <c r="N8" s="27"/>
    </row>
    <row r="9" spans="1:15" x14ac:dyDescent="0.25">
      <c r="A9" s="32">
        <v>44367</v>
      </c>
      <c r="B9" s="30" t="s">
        <v>57</v>
      </c>
      <c r="C9" s="28" t="s">
        <v>42</v>
      </c>
      <c r="D9" s="99" t="s">
        <v>56</v>
      </c>
      <c r="E9" s="99" t="s">
        <v>67</v>
      </c>
      <c r="F9" s="23">
        <v>52.99</v>
      </c>
      <c r="G9" s="39" t="s">
        <v>52</v>
      </c>
      <c r="H9" s="39">
        <v>1</v>
      </c>
      <c r="I9" s="23">
        <f t="shared" ref="I9:I10" si="0">F9*H9</f>
        <v>52.99</v>
      </c>
      <c r="N9" s="27"/>
    </row>
    <row r="10" spans="1:15" x14ac:dyDescent="0.25">
      <c r="A10" s="31">
        <v>44397</v>
      </c>
      <c r="B10" s="30" t="s">
        <v>57</v>
      </c>
      <c r="C10" s="28" t="s">
        <v>42</v>
      </c>
      <c r="D10" s="99" t="s">
        <v>56</v>
      </c>
      <c r="E10" s="99" t="s">
        <v>68</v>
      </c>
      <c r="F10" s="23">
        <v>52.99</v>
      </c>
      <c r="G10" s="39" t="s">
        <v>52</v>
      </c>
      <c r="H10" s="39">
        <v>1</v>
      </c>
      <c r="I10" s="23">
        <f t="shared" si="0"/>
        <v>52.99</v>
      </c>
    </row>
    <row r="11" spans="1:15" x14ac:dyDescent="0.25">
      <c r="A11" s="31">
        <v>44428</v>
      </c>
      <c r="B11" s="30" t="s">
        <v>57</v>
      </c>
      <c r="C11" s="28" t="s">
        <v>42</v>
      </c>
      <c r="D11" s="99" t="s">
        <v>56</v>
      </c>
      <c r="E11" s="99" t="s">
        <v>69</v>
      </c>
      <c r="F11" s="23">
        <v>52.99</v>
      </c>
      <c r="G11" s="39" t="s">
        <v>52</v>
      </c>
      <c r="H11" s="39">
        <v>1</v>
      </c>
      <c r="I11" s="23">
        <f t="shared" ref="I11:I14" si="1">F11*H11</f>
        <v>52.99</v>
      </c>
    </row>
    <row r="12" spans="1:15" x14ac:dyDescent="0.25">
      <c r="A12" s="31">
        <v>44455</v>
      </c>
      <c r="B12" s="30" t="s">
        <v>57</v>
      </c>
      <c r="C12" s="28" t="s">
        <v>42</v>
      </c>
      <c r="D12" s="99" t="s">
        <v>55</v>
      </c>
      <c r="E12" s="99" t="s">
        <v>70</v>
      </c>
      <c r="F12" s="23">
        <v>125</v>
      </c>
      <c r="G12" s="39" t="s">
        <v>52</v>
      </c>
      <c r="H12" s="39">
        <v>1</v>
      </c>
      <c r="I12" s="23">
        <f t="shared" si="1"/>
        <v>125</v>
      </c>
    </row>
    <row r="13" spans="1:15" x14ac:dyDescent="0.25">
      <c r="A13" s="31">
        <v>44459</v>
      </c>
      <c r="B13" s="30" t="s">
        <v>57</v>
      </c>
      <c r="C13" s="28" t="s">
        <v>42</v>
      </c>
      <c r="D13" s="99" t="s">
        <v>56</v>
      </c>
      <c r="E13" s="99" t="s">
        <v>71</v>
      </c>
      <c r="F13" s="23">
        <v>52.99</v>
      </c>
      <c r="G13" s="39" t="s">
        <v>52</v>
      </c>
      <c r="H13" s="39">
        <v>1</v>
      </c>
      <c r="I13" s="23">
        <f t="shared" si="1"/>
        <v>52.99</v>
      </c>
    </row>
    <row r="14" spans="1:15" x14ac:dyDescent="0.25">
      <c r="A14" s="31">
        <v>44489</v>
      </c>
      <c r="B14" s="30" t="s">
        <v>57</v>
      </c>
      <c r="C14" s="28" t="s">
        <v>42</v>
      </c>
      <c r="D14" s="99" t="s">
        <v>56</v>
      </c>
      <c r="E14" s="99" t="s">
        <v>72</v>
      </c>
      <c r="F14" s="23">
        <v>52.99</v>
      </c>
      <c r="G14" s="39" t="s">
        <v>52</v>
      </c>
      <c r="H14" s="39">
        <v>1</v>
      </c>
      <c r="I14" s="23">
        <f t="shared" si="1"/>
        <v>52.99</v>
      </c>
    </row>
    <row r="15" spans="1:15" x14ac:dyDescent="0.25">
      <c r="A15" s="31"/>
      <c r="B15" s="30"/>
      <c r="C15" s="28"/>
      <c r="D15" s="99"/>
      <c r="E15" s="100"/>
      <c r="F15" s="35"/>
      <c r="G15" s="41"/>
      <c r="H15" s="39"/>
      <c r="I15" s="23"/>
    </row>
    <row r="16" spans="1:15" x14ac:dyDescent="0.25">
      <c r="A16" s="32"/>
      <c r="B16" s="30"/>
      <c r="C16" s="28"/>
      <c r="D16" s="99"/>
      <c r="E16" s="100"/>
      <c r="F16" s="34"/>
      <c r="G16" s="40"/>
      <c r="H16" s="39"/>
      <c r="I16" s="23"/>
    </row>
    <row r="17" spans="1:9" x14ac:dyDescent="0.25">
      <c r="A17" s="31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5"/>
      <c r="G21" s="41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0"/>
      <c r="H23" s="39"/>
      <c r="I23" s="23"/>
    </row>
    <row r="24" spans="1:9" x14ac:dyDescent="0.25">
      <c r="A24" s="31"/>
      <c r="B24" s="30"/>
      <c r="C24" s="28"/>
      <c r="D24" s="99"/>
      <c r="E24" s="100"/>
      <c r="F24" s="23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35"/>
      <c r="G25" s="41"/>
      <c r="H25" s="39"/>
      <c r="I25" s="23"/>
    </row>
    <row r="26" spans="1:9" x14ac:dyDescent="0.25">
      <c r="A26" s="31"/>
      <c r="B26" s="30"/>
      <c r="C26" s="28"/>
      <c r="D26" s="99"/>
      <c r="E26" s="98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23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7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22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39"/>
      <c r="H44" s="39"/>
      <c r="I44" s="23"/>
    </row>
    <row r="45" spans="1:9" x14ac:dyDescent="0.25">
      <c r="A45" s="33"/>
      <c r="B45" s="22"/>
      <c r="C45" s="28" t="s">
        <v>4</v>
      </c>
      <c r="D45" s="101" t="s">
        <v>14</v>
      </c>
      <c r="E45" s="102"/>
      <c r="F45" s="29">
        <f>'Mileage Log'!G35</f>
        <v>0</v>
      </c>
      <c r="G45" s="42"/>
      <c r="H45" s="39"/>
      <c r="I45" s="23">
        <f>F45*H45</f>
        <v>0</v>
      </c>
    </row>
    <row r="46" spans="1:9" ht="15.75" thickBot="1" x14ac:dyDescent="0.3">
      <c r="A46" s="69" t="s">
        <v>21</v>
      </c>
      <c r="B46" s="52"/>
      <c r="C46" s="67"/>
      <c r="D46" s="67"/>
      <c r="E46" s="70"/>
      <c r="F46" s="59"/>
      <c r="G46" s="64"/>
      <c r="H46" s="65"/>
      <c r="I46" s="71"/>
    </row>
    <row r="47" spans="1:9" ht="15.75" thickBot="1" x14ac:dyDescent="0.3">
      <c r="A47" s="72"/>
      <c r="B47" s="52"/>
      <c r="C47" s="67"/>
      <c r="D47" s="67"/>
      <c r="E47" s="83" t="s">
        <v>58</v>
      </c>
      <c r="F47" s="103"/>
      <c r="G47" s="104"/>
      <c r="H47" s="104"/>
      <c r="I47" s="105">
        <f>SUM(I7:I45)</f>
        <v>389.95000000000005</v>
      </c>
    </row>
    <row r="48" spans="1:9" ht="15.75" thickBot="1" x14ac:dyDescent="0.3">
      <c r="A48" s="73" t="s">
        <v>54</v>
      </c>
      <c r="B48" s="52"/>
      <c r="C48" s="58"/>
      <c r="D48" s="58"/>
      <c r="E48" s="83" t="str">
        <f>"Total Expenses Due"&amp;IF(LEN(E1)&gt;7," from "&amp;SUBSTITUTE(E1,"Client: ",""),"")</f>
        <v>Total Expenses Due from Peregrine</v>
      </c>
      <c r="F48" s="103"/>
      <c r="G48" s="104"/>
      <c r="H48" s="104"/>
      <c r="I48" s="105">
        <f>IF(LEN(E1)&gt;7,I47,0)</f>
        <v>389.95000000000005</v>
      </c>
    </row>
    <row r="49" spans="1:9" x14ac:dyDescent="0.25">
      <c r="A49" s="72"/>
      <c r="B49" s="52"/>
      <c r="C49" s="58"/>
      <c r="D49" s="58"/>
      <c r="E49" s="70"/>
      <c r="F49" s="59"/>
      <c r="G49" s="64"/>
      <c r="H49" s="64"/>
      <c r="I49" s="74"/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ht="14.25" customHeight="1" x14ac:dyDescent="0.25">
      <c r="A51" s="75" t="s">
        <v>53</v>
      </c>
      <c r="B51" s="76"/>
      <c r="C51" s="77"/>
      <c r="D51" s="77"/>
      <c r="E51" s="78"/>
      <c r="F51" s="79"/>
      <c r="G51" s="80"/>
      <c r="H51" s="81"/>
      <c r="I51" s="82"/>
    </row>
    <row r="52" spans="1:9" x14ac:dyDescent="0.25">
      <c r="B52" s="19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</sheetData>
  <mergeCells count="1">
    <mergeCell ref="D6:E6"/>
  </mergeCells>
  <phoneticPr fontId="4" type="noConversion"/>
  <pageMargins left="0.7" right="0.7" top="0.75" bottom="0.75" header="0.3" footer="0.3"/>
  <pageSetup scale="64" fitToHeight="0" orientation="landscape" horizontalDpi="1200" verticalDpi="1200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sheetPr>
    <pageSetUpPr fitToPage="1"/>
  </sheetPr>
  <dimension ref="A1:F9"/>
  <sheetViews>
    <sheetView zoomScale="90" zoomScaleNormal="90" workbookViewId="0">
      <pane xSplit="3" ySplit="1" topLeftCell="D2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59</v>
      </c>
      <c r="B1" s="108" t="s">
        <v>11</v>
      </c>
      <c r="C1" s="108" t="s">
        <v>60</v>
      </c>
      <c r="D1" s="108" t="s">
        <v>66</v>
      </c>
      <c r="E1" s="108" t="s">
        <v>65</v>
      </c>
      <c r="F1" s="108" t="s">
        <v>61</v>
      </c>
    </row>
    <row r="4" spans="1:6" x14ac:dyDescent="0.25">
      <c r="A4" s="106">
        <v>3</v>
      </c>
      <c r="B4" t="s">
        <v>67</v>
      </c>
      <c r="C4" t="s">
        <v>64</v>
      </c>
      <c r="D4" t="s">
        <v>74</v>
      </c>
      <c r="E4" t="s">
        <v>75</v>
      </c>
      <c r="F4" t="s">
        <v>76</v>
      </c>
    </row>
    <row r="5" spans="1:6" x14ac:dyDescent="0.25">
      <c r="A5" s="106">
        <v>4</v>
      </c>
      <c r="B5" t="s">
        <v>68</v>
      </c>
      <c r="C5" t="s">
        <v>64</v>
      </c>
      <c r="D5" t="s">
        <v>77</v>
      </c>
      <c r="E5" t="s">
        <v>78</v>
      </c>
      <c r="F5" t="s">
        <v>79</v>
      </c>
    </row>
    <row r="6" spans="1:6" x14ac:dyDescent="0.25">
      <c r="A6" s="106">
        <v>5</v>
      </c>
      <c r="B6" t="s">
        <v>69</v>
      </c>
      <c r="C6" t="s">
        <v>64</v>
      </c>
      <c r="D6" t="s">
        <v>80</v>
      </c>
      <c r="E6" t="s">
        <v>81</v>
      </c>
      <c r="F6" t="s">
        <v>82</v>
      </c>
    </row>
    <row r="7" spans="1:6" x14ac:dyDescent="0.25">
      <c r="A7" s="106">
        <v>6</v>
      </c>
      <c r="B7" t="s">
        <v>70</v>
      </c>
      <c r="C7" t="s">
        <v>73</v>
      </c>
      <c r="D7" t="s">
        <v>83</v>
      </c>
      <c r="E7" t="s">
        <v>84</v>
      </c>
      <c r="F7" t="s">
        <v>85</v>
      </c>
    </row>
    <row r="8" spans="1:6" x14ac:dyDescent="0.25">
      <c r="A8" s="106">
        <v>7</v>
      </c>
      <c r="B8" t="s">
        <v>71</v>
      </c>
      <c r="C8" t="s">
        <v>64</v>
      </c>
      <c r="D8" t="s">
        <v>86</v>
      </c>
      <c r="E8" t="s">
        <v>87</v>
      </c>
      <c r="F8" t="s">
        <v>88</v>
      </c>
    </row>
    <row r="9" spans="1:6" x14ac:dyDescent="0.25">
      <c r="A9" s="106">
        <v>8</v>
      </c>
      <c r="B9" t="s">
        <v>72</v>
      </c>
      <c r="C9" t="s">
        <v>64</v>
      </c>
      <c r="D9" t="s">
        <v>89</v>
      </c>
      <c r="E9" t="s">
        <v>90</v>
      </c>
      <c r="F9" t="s">
        <v>91</v>
      </c>
    </row>
  </sheetData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211109 - LRC ADS_BG ER MasterCard Peregrine Billable 011-2021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44509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Summary</vt:lpstr>
      <vt:lpstr>Files</vt:lpstr>
      <vt:lpstr>Mileage Log</vt:lpstr>
      <vt:lpstr>Expense Types</vt:lpstr>
      <vt:lpstr>Files!Print_Area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2021-11-12T17:42:28Z</cp:lastPrinted>
  <dcterms:created xsi:type="dcterms:W3CDTF">2007-08-09T23:16:26Z</dcterms:created>
  <dcterms:modified xsi:type="dcterms:W3CDTF">2021-11-12T17:43:44Z</dcterms:modified>
</cp:coreProperties>
</file>