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D38076F1-9A9C-4942-A9CF-FA82AF026728}" xr6:coauthVersionLast="47" xr6:coauthVersionMax="47" xr10:uidLastSave="{00000000-0000-0000-0000-000000000000}"/>
  <bookViews>
    <workbookView xWindow="30" yWindow="30" windowWidth="19170" windowHeight="1488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B2" i="5" l="1"/>
  <c r="E49" i="1" l="1"/>
  <c r="I8" i="1" l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6" i="1" s="1"/>
  <c r="I46" i="1" s="1"/>
  <c r="I48" i="1"/>
  <c r="I49" i="1" s="1"/>
  <c r="C2" i="3"/>
  <c r="C3" i="3"/>
</calcChain>
</file>

<file path=xl/sharedStrings.xml><?xml version="1.0" encoding="utf-8"?>
<sst xmlns="http://schemas.openxmlformats.org/spreadsheetml/2006/main" count="74" uniqueCount="67">
  <si>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</si>
  <si>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</si>
  <si>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</si>
  <si>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</si>
  <si>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</si>
  <si>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</si>
  <si>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</si>
  <si>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</si>
  <si>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</si>
  <si>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</si>
  <si>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</si>
  <si>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</si>
  <si>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</si>
  <si>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</si>
  <si>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</si>
  <si>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</si>
  <si>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</si>
  <si>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</si>
  <si>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</si>
  <si>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</si>
  <si>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</si>
  <si>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</si>
  <si>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</si>
  <si>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</si>
  <si>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</si>
  <si>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</si>
  <si>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</si>
  <si>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</si>
  <si>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</si>
  <si>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</si>
  <si>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</si>
  <si>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</si>
  <si>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</si>
  <si>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</si>
  <si>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</si>
  <si>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</si>
  <si>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</si>
  <si>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</si>
  <si>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</si>
  <si>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</si>
  <si>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</si>
  <si>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</si>
  <si>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</si>
  <si>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</si>
  <si>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</si>
  <si>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</si>
  <si>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</si>
  <si>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</si>
  <si>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</si>
  <si>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</si>
  <si>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</si>
  <si>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</si>
  <si>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</si>
  <si>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</si>
  <si>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</si>
  <si>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</si>
  <si>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</si>
  <si>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</si>
  <si>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</si>
  <si>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</si>
  <si>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</si>
  <si>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</si>
  <si>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AGG Credit Card Receipts/</t>
  </si>
  <si>
    <t>Client:</t>
  </si>
  <si>
    <t>Mailchimp Essentials MC14509054</t>
  </si>
  <si>
    <t>211218- AGG - Mailchimp Essentials MC14509054.pdf</t>
  </si>
  <si>
    <t>Online subscriptions - 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</si>
</sst>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>
      <selection activeCell="E23" sqref="E23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63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211220 - LRC ADS_BG ER MasterCard December Mailchimp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44550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66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44548</v>
      </c>
      <c r="B7" s="30" t="s">
        <v>57</v>
      </c>
      <c r="C7" s="28" t="s">
        <v>42</v>
      </c>
      <c r="D7" s="99" t="s">
        <v>55</v>
      </c>
      <c r="E7" s="99" t="s">
        <v>64</v>
      </c>
      <c r="F7" s="23">
        <v>9.49</v>
      </c>
      <c r="G7" s="39" t="s">
        <v>52</v>
      </c>
      <c r="H7" s="39">
        <v>1</v>
      </c>
      <c r="I7" s="23">
        <f>F7*H7</f>
        <v>9.49</v>
      </c>
      <c r="K7" s="18"/>
    </row>
    <row r="8" spans="1:15" x14ac:dyDescent="0.25">
      <c r="A8" s="32"/>
      <c r="B8" s="30"/>
      <c r="C8" s="28"/>
      <c r="D8" s="99"/>
      <c r="E8" s="99"/>
      <c r="F8" s="23"/>
      <c r="G8" s="39"/>
      <c r="H8" s="39"/>
      <c r="I8" s="23">
        <f>F8*H8</f>
        <v>0</v>
      </c>
      <c r="K8" s="18"/>
      <c r="O8" s="27"/>
    </row>
    <row r="9" spans="1:15" x14ac:dyDescent="0.25">
      <c r="A9" s="32"/>
      <c r="B9" s="30"/>
      <c r="C9" s="28"/>
      <c r="D9" s="99"/>
      <c r="E9" s="99"/>
      <c r="F9" s="23"/>
      <c r="G9" s="39"/>
      <c r="H9" s="39"/>
      <c r="I9" s="23">
        <f>F9*H9</f>
        <v>0</v>
      </c>
      <c r="N9" s="27"/>
    </row>
    <row r="10" spans="1:15" x14ac:dyDescent="0.25">
      <c r="A10" s="32"/>
      <c r="B10" s="30"/>
      <c r="C10" s="28"/>
      <c r="D10" s="99"/>
      <c r="E10" s="99"/>
      <c r="F10" s="23"/>
      <c r="G10" s="39"/>
      <c r="H10" s="39"/>
      <c r="I10" s="23">
        <f t="shared" ref="I10:I11" si="0">F10*H10</f>
        <v>0</v>
      </c>
      <c r="N10" s="27"/>
    </row>
    <row r="11" spans="1:15" x14ac:dyDescent="0.25">
      <c r="A11" s="31"/>
      <c r="B11" s="30"/>
      <c r="C11" s="28"/>
      <c r="D11" s="99"/>
      <c r="E11" s="99"/>
      <c r="F11" s="23"/>
      <c r="G11" s="39"/>
      <c r="H11" s="39"/>
      <c r="I11" s="23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40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40"/>
      <c r="H14" s="39"/>
      <c r="I14" s="23"/>
    </row>
    <row r="15" spans="1:15" x14ac:dyDescent="0.25">
      <c r="A15" s="31"/>
      <c r="B15" s="30"/>
      <c r="C15" s="28"/>
      <c r="D15" s="99"/>
      <c r="E15" s="100"/>
      <c r="F15" s="34"/>
      <c r="G15" s="40"/>
      <c r="H15" s="39"/>
      <c r="I15" s="23"/>
    </row>
    <row r="16" spans="1:15" x14ac:dyDescent="0.25">
      <c r="A16" s="31"/>
      <c r="B16" s="30"/>
      <c r="C16" s="28"/>
      <c r="D16" s="99"/>
      <c r="E16" s="100"/>
      <c r="F16" s="35"/>
      <c r="G16" s="41"/>
      <c r="H16" s="39"/>
      <c r="I16" s="23"/>
    </row>
    <row r="17" spans="1:9" x14ac:dyDescent="0.25">
      <c r="A17" s="32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4"/>
      <c r="G21" s="40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1"/>
      <c r="H23" s="39"/>
      <c r="I23" s="23"/>
    </row>
    <row r="24" spans="1:9" x14ac:dyDescent="0.25">
      <c r="A24" s="31"/>
      <c r="B24" s="30"/>
      <c r="C24" s="28"/>
      <c r="D24" s="99"/>
      <c r="E24" s="100"/>
      <c r="F24" s="35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23"/>
      <c r="G25" s="40"/>
      <c r="H25" s="39"/>
      <c r="I25" s="23"/>
    </row>
    <row r="26" spans="1:9" x14ac:dyDescent="0.25">
      <c r="A26" s="31"/>
      <c r="B26" s="30"/>
      <c r="C26" s="28"/>
      <c r="D26" s="99"/>
      <c r="E26" s="100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35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9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30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41"/>
      <c r="H44" s="39"/>
      <c r="I44" s="23"/>
    </row>
    <row r="45" spans="1:9" x14ac:dyDescent="0.25">
      <c r="A45" s="31"/>
      <c r="B45" s="22"/>
      <c r="C45" s="28"/>
      <c r="D45" s="97"/>
      <c r="E45" s="98"/>
      <c r="F45" s="23"/>
      <c r="G45" s="39"/>
      <c r="H45" s="39"/>
      <c r="I45" s="23"/>
    </row>
    <row r="46" spans="1:9" x14ac:dyDescent="0.25">
      <c r="A46" s="33"/>
      <c r="B46" s="22"/>
      <c r="C46" s="28" t="s">
        <v>4</v>
      </c>
      <c r="D46" s="101" t="s">
        <v>14</v>
      </c>
      <c r="E46" s="102"/>
      <c r="F46" s="29">
        <f>'Mileage Log'!G35</f>
        <v>0</v>
      </c>
      <c r="G46" s="42"/>
      <c r="H46" s="39"/>
      <c r="I46" s="23">
        <f>F46*H46</f>
        <v>0</v>
      </c>
    </row>
    <row r="47" spans="1:9" ht="15.75" thickBot="1" x14ac:dyDescent="0.3">
      <c r="A47" s="69" t="s">
        <v>21</v>
      </c>
      <c r="B47" s="52"/>
      <c r="C47" s="67"/>
      <c r="D47" s="67"/>
      <c r="E47" s="70"/>
      <c r="F47" s="59"/>
      <c r="G47" s="64"/>
      <c r="H47" s="65"/>
      <c r="I47" s="71"/>
    </row>
    <row r="48" spans="1:9" ht="15.75" thickBot="1" x14ac:dyDescent="0.3">
      <c r="A48" s="72"/>
      <c r="B48" s="52"/>
      <c r="C48" s="67"/>
      <c r="D48" s="67"/>
      <c r="E48" s="83" t="s">
        <v>58</v>
      </c>
      <c r="F48" s="103"/>
      <c r="G48" s="104"/>
      <c r="H48" s="104"/>
      <c r="I48" s="105">
        <f>SUM(I7:I46)</f>
        <v>9.49</v>
      </c>
    </row>
    <row r="49" spans="1:9" ht="15.75" thickBot="1" x14ac:dyDescent="0.3">
      <c r="A49" s="73" t="s">
        <v>54</v>
      </c>
      <c r="B49" s="52"/>
      <c r="C49" s="58"/>
      <c r="D49" s="58"/>
      <c r="E49" s="83" t="str">
        <f>"Total Expenses Due"&amp;IF(LEN(E1)&gt;7," from "&amp;SUBSTITUTE(E1,"Client: ",""),"")</f>
        <v>Total Expenses Due</v>
      </c>
      <c r="F49" s="103"/>
      <c r="G49" s="104"/>
      <c r="H49" s="104"/>
      <c r="I49" s="105">
        <f>IF(LEN(E1)&gt;7,I48,0)</f>
        <v>0</v>
      </c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x14ac:dyDescent="0.25">
      <c r="A51" s="72"/>
      <c r="B51" s="52"/>
      <c r="C51" s="58"/>
      <c r="D51" s="58"/>
      <c r="E51" s="70"/>
      <c r="F51" s="59"/>
      <c r="G51" s="64"/>
      <c r="H51" s="64"/>
      <c r="I51" s="74"/>
    </row>
    <row r="52" spans="1:9" ht="14.25" customHeight="1" x14ac:dyDescent="0.25">
      <c r="A52" s="75" t="s">
        <v>53</v>
      </c>
      <c r="B52" s="76"/>
      <c r="C52" s="77"/>
      <c r="D52" s="77"/>
      <c r="E52" s="78"/>
      <c r="F52" s="79"/>
      <c r="G52" s="80"/>
      <c r="H52" s="81"/>
      <c r="I52" s="82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ageMargins left="0.7" right="0.7" top="0.75" bottom="0.75" header="0.3" footer="0.3"/>
  <pageSetup scale="65" orientation="landscape" horizontalDpi="1200" verticalDpi="1200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F7"/>
  <sheetViews>
    <sheetView zoomScale="90" zoomScaleNormal="90" workbookViewId="0">
      <pane xSplit="3" ySplit="1" topLeftCell="D2" activePane="bottomRight" state="frozen"/>
      <selection activeCell="F7" sqref="F7"/>
      <selection pane="topRight" activeCell="F7" sqref="F7"/>
      <selection pane="bottomLeft" activeCell="F7" sqref="F7"/>
      <selection pane="bottomRight" activeCell="D18" sqref="D18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59</v>
      </c>
      <c r="B1" s="108" t="s">
        <v>11</v>
      </c>
      <c r="C1" s="108" t="s">
        <v>60</v>
      </c>
      <c r="D1" s="108" t="s">
        <v>62</v>
      </c>
      <c r="E1" s="108" t="s">
        <v>63</v>
      </c>
      <c r="F1" s="108" t="s">
        <v>61</v>
      </c>
    </row>
    <row r="2" spans="1:6" x14ac:dyDescent="0.25">
      <c r="A2" s="106">
        <v>1</v>
      </c>
      <c r="B2" t="str">
        <f>INDEX('Expense Summary'!$A$7:$F$11,A2,5)</f>
        <v>Mailchimp Essentials MC14509054</v>
      </c>
      <c r="C2" t="s">
        <v>56</v>
      </c>
      <c r="D2" t="s">
        <v>65</v>
      </c>
    </row>
    <row r="7" spans="1:6" x14ac:dyDescent="0.25">
      <c r="A7" s="111"/>
    </row>
  </sheetData>
  <pageMargins left="0.7" right="0.7" top="0.75" bottom="0.75" header="0.3" footer="0.3"/>
  <pageSetup scale="4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211220 - LRC ADS_BG ER MasterCard December Mailchimp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44550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AGG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Files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2021-12-20T13:44:40Z</cp:lastPrinted>
  <dcterms:created xsi:type="dcterms:W3CDTF">2007-08-09T23:16:26Z</dcterms:created>
  <dcterms:modified xsi:type="dcterms:W3CDTF">2021-12-20T13:48:09Z</dcterms:modified>
</cp:coreProperties>
</file>