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1ACC7109-6C99-4F47-90EE-79DD4CB50EAA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8" i="1"/>
  <c r="D9" i="1"/>
  <c r="I9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<sst xmlns="http://schemas.openxmlformats.org/spreadsheetml/2006/main" count="81" uniqueCount="64">
  <si>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</si>
  <si>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</si>
  <si>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</si>
  <si>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</si>
  <si>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</si>
  <si>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</si>
  <si>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</si>
  <si>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</si>
  <si>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</si>
  <si>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</si>
  <si>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</si>
  <si>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</si>
  <si>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</si>
  <si>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</si>
  <si>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</si>
  <si>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</si>
  <si>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</si>
  <si>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</si>
  <si>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</si>
  <si>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</si>
  <si>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</si>
  <si>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</si>
  <si>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</si>
  <si>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</si>
  <si>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</si>
  <si>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</si>
  <si>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</si>
  <si>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</si>
  <si>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</si>
  <si>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</si>
  <si>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</si>
  <si>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</si>
  <si>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</si>
  <si>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</si>
  <si>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</si>
  <si>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</si>
  <si>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</si>
  <si>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</si>
  <si>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</si>
  <si>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</si>
  <si>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</si>
  <si>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</si>
  <si>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</si>
  <si>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</si>
  <si>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</si>
  <si>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</si>
  <si>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</si>
  <si>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</si>
  <si>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</si>
  <si>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</si>
  <si>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</si>
  <si>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</si>
  <si>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</si>
  <si>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</si>
  <si>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</si>
  <si>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AGG MasterCard</t>
  </si>
  <si>
    <t>Total AGG MasterCard Expenses</t>
  </si>
  <si>
    <t>Client:</t>
  </si>
  <si>
    <t>G150 Campaign</t>
  </si>
  <si>
    <t>Online subscriptions</t>
  </si>
  <si>
    <t>NATIONAL BUS AVIA 10/28 PURCHASE WASHINGTON DC DEBIT CARD *7411</t>
  </si>
  <si>
    <t>STAMPS.COM 11/13 PURCHASE 855-608-2677 TX DEBIT CARD *7411</t>
  </si>
  <si>
    <t>MAILCHIMP *MISC 11/18 PURCHASE MAILCHIMP.COM GA DEBIT CARD *7411</t>
  </si>
  <si>
    <t>NBAA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</si>
</sst>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44" fontId="0" fillId="0" borderId="4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17" sqref="E17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57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221201 - LRC ADS_BG ER Mastercard 14-2022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44896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59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5" t="s">
        <v>11</v>
      </c>
      <c r="E6" s="96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44865</v>
      </c>
      <c r="B7" s="20" t="s">
        <v>55</v>
      </c>
      <c r="C7" s="26" t="s">
        <v>42</v>
      </c>
      <c r="D7" s="87" t="s">
        <v>63</v>
      </c>
      <c r="E7" s="87" t="s">
        <v>60</v>
      </c>
      <c r="F7" s="94">
        <v>52.5</v>
      </c>
      <c r="G7" s="33" t="s">
        <v>52</v>
      </c>
      <c r="H7" s="33">
        <v>1</v>
      </c>
      <c r="I7" s="92">
        <f>F7*H7</f>
        <v>52.5</v>
      </c>
      <c r="K7" s="18"/>
      <c r="O7" s="25"/>
    </row>
    <row r="8" spans="1:15" x14ac:dyDescent="0.25">
      <c r="A8" s="28">
        <v>44879</v>
      </c>
      <c r="B8" s="20" t="s">
        <v>55</v>
      </c>
      <c r="C8" s="26" t="s">
        <v>42</v>
      </c>
      <c r="D8" s="87" t="str">
        <f t="shared" ref="D8:D15" si="0">LEFT(E8,SEARCH(" ",E8)-1)</f>
        <v>STAMPS.COM</v>
      </c>
      <c r="E8" s="87" t="s">
        <v>61</v>
      </c>
      <c r="F8" s="94">
        <v>17.989999999999998</v>
      </c>
      <c r="G8" s="33" t="s">
        <v>52</v>
      </c>
      <c r="H8" s="33">
        <v>1</v>
      </c>
      <c r="I8" s="92">
        <f t="shared" ref="I8:I44" si="1">F8*H8</f>
        <v>17.989999999999998</v>
      </c>
      <c r="N8" s="25"/>
    </row>
    <row r="9" spans="1:15" x14ac:dyDescent="0.25">
      <c r="A9" s="28">
        <v>44886</v>
      </c>
      <c r="B9" s="20" t="s">
        <v>55</v>
      </c>
      <c r="C9" s="26" t="s">
        <v>42</v>
      </c>
      <c r="D9" s="87" t="str">
        <f t="shared" si="0"/>
        <v>MAILCHIMP</v>
      </c>
      <c r="E9" s="87" t="s">
        <v>62</v>
      </c>
      <c r="F9" s="94">
        <v>11.62</v>
      </c>
      <c r="G9" s="33" t="s">
        <v>52</v>
      </c>
      <c r="H9" s="33">
        <v>1</v>
      </c>
      <c r="I9" s="92">
        <f t="shared" si="1"/>
        <v>11.62</v>
      </c>
      <c r="N9" s="25"/>
    </row>
    <row r="10" spans="1:15" x14ac:dyDescent="0.25">
      <c r="A10" s="28"/>
      <c r="B10" s="20"/>
      <c r="C10" s="26"/>
      <c r="D10" s="87"/>
      <c r="E10" s="87"/>
      <c r="F10" s="94"/>
      <c r="G10" s="33" t="s">
        <v>52</v>
      </c>
      <c r="H10" s="33">
        <v>1</v>
      </c>
      <c r="I10" s="92">
        <f>F10*H10</f>
        <v>0</v>
      </c>
    </row>
    <row r="11" spans="1:15" x14ac:dyDescent="0.25">
      <c r="A11" s="28"/>
      <c r="B11" s="20"/>
      <c r="C11" s="26"/>
      <c r="D11" s="87"/>
      <c r="E11" s="88"/>
      <c r="F11" s="94"/>
      <c r="G11" s="33" t="s">
        <v>52</v>
      </c>
      <c r="H11" s="33">
        <v>1</v>
      </c>
      <c r="I11" s="92">
        <f t="shared" si="1"/>
        <v>0</v>
      </c>
    </row>
    <row r="12" spans="1:15" x14ac:dyDescent="0.25">
      <c r="A12" s="28"/>
      <c r="B12" s="20"/>
      <c r="C12" s="26"/>
      <c r="D12" s="87"/>
      <c r="E12" s="88"/>
      <c r="F12" s="94"/>
      <c r="G12" s="33" t="s">
        <v>52</v>
      </c>
      <c r="H12" s="33">
        <v>1</v>
      </c>
      <c r="I12" s="92">
        <f t="shared" si="1"/>
        <v>0</v>
      </c>
    </row>
    <row r="13" spans="1:15" x14ac:dyDescent="0.25">
      <c r="A13" s="28"/>
      <c r="B13" s="20"/>
      <c r="C13" s="26"/>
      <c r="D13" s="87"/>
      <c r="E13" s="88"/>
      <c r="F13" s="93"/>
      <c r="G13" s="33" t="s">
        <v>52</v>
      </c>
      <c r="H13" s="33">
        <v>1</v>
      </c>
      <c r="I13" s="92">
        <f t="shared" si="1"/>
        <v>0</v>
      </c>
    </row>
    <row r="14" spans="1:15" x14ac:dyDescent="0.25">
      <c r="A14" s="28"/>
      <c r="B14" s="20"/>
      <c r="C14" s="26"/>
      <c r="D14" s="87"/>
      <c r="E14" s="88"/>
      <c r="F14" s="93"/>
      <c r="G14" s="33" t="s">
        <v>52</v>
      </c>
      <c r="H14" s="33">
        <v>1</v>
      </c>
      <c r="I14" s="92">
        <f t="shared" si="1"/>
        <v>0</v>
      </c>
    </row>
    <row r="15" spans="1:15" x14ac:dyDescent="0.25">
      <c r="A15" s="28"/>
      <c r="B15" s="20"/>
      <c r="C15" s="26"/>
      <c r="D15" s="87"/>
      <c r="E15" s="88"/>
      <c r="F15" s="93"/>
      <c r="G15" s="33" t="s">
        <v>52</v>
      </c>
      <c r="H15" s="33">
        <v>1</v>
      </c>
      <c r="I15" s="92">
        <f t="shared" si="1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1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1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1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1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1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1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1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1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1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1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1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1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1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1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1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1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1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1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1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1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1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1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1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1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1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1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1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1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1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56</v>
      </c>
      <c r="F47" s="89"/>
      <c r="G47" s="90"/>
      <c r="H47" s="90"/>
      <c r="I47" s="91">
        <f>SUM(I7:I45)</f>
        <v>82.11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</v>
      </c>
      <c r="F48" s="89"/>
      <c r="G48" s="90"/>
      <c r="H48" s="90"/>
      <c r="I48" s="91">
        <f>IF(LEN(E1)&gt;7,I47,0)</f>
        <v>0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221201 - LRC ADS_BG ER Mastercard 14-2022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44896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2022-10-20T18:41:11Z</cp:lastPrinted>
  <dcterms:created xsi:type="dcterms:W3CDTF">2007-08-09T23:16:26Z</dcterms:created>
  <dcterms:modified xsi:type="dcterms:W3CDTF">2022-12-01T16:38:43Z</dcterms:modified>
</cp:coreProperties>
</file>