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$ AviaGlobalGroup\AGG Finance\AGG Member ERs\AGG FWC Open ERs_Invoices\"/>
    </mc:Choice>
  </mc:AlternateContent>
  <xr:revisionPtr revIDLastSave="0" documentId="13_ncr:1_{0D0ADBF0-ED71-4835-A097-90A3A1EFEF6D}" xr6:coauthVersionLast="47" xr6:coauthVersionMax="47" xr10:uidLastSave="{00000000-0000-0000-0000-000000000000}"/>
  <bookViews>
    <workbookView xWindow="-21660" yWindow="3015" windowWidth="21600" windowHeight="1311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Summary'!$A$1:$I$50</definedName>
    <definedName name="ReceiptOptions">'Expense Summary'!#REF!</definedName>
    <definedName name="TotalGLLIST">'Expense Summary'!$B$51:$K$57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E47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4" i="1" s="1"/>
  <c r="I44" i="1" s="1"/>
  <c r="I46" i="1" s="1"/>
  <c r="I47" i="1" s="1"/>
  <c r="C2" i="3"/>
  <c r="C3" i="3"/>
</calcChain>
</file>

<file path=xl/sharedStrings.xml><?xml version="1.0" encoding="utf-8"?>
<sst xmlns="http://schemas.openxmlformats.org/spreadsheetml/2006/main" count="107" uniqueCount="74">
  <si>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</si>
  <si>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</si>
  <si>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</si>
  <si>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</si>
  <si>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</si>
  <si>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</si>
  <si>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</si>
  <si>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</si>
  <si>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</si>
  <si>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</si>
  <si>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</si>
  <si>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</si>
  <si>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</si>
  <si>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</si>
  <si>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</si>
  <si>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</si>
  <si>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</si>
  <si>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</si>
  <si>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</si>
  <si>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</si>
  <si>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</si>
  <si>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</si>
  <si>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</si>
  <si>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</si>
  <si>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</si>
  <si>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</si>
  <si>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</si>
  <si>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</si>
  <si>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</si>
  <si>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</si>
  <si>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</si>
  <si>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</si>
  <si>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</si>
  <si>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</si>
  <si>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</si>
  <si>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</si>
  <si>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</si>
  <si>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</si>
  <si>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</si>
  <si>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</si>
  <si>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</si>
  <si>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</si>
  <si>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</si>
  <si>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</si>
  <si>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</si>
  <si>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</si>
  <si>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</si>
  <si>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</si>
  <si>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</si>
  <si>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</si>
  <si>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</si>
  <si>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</si>
  <si>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</si>
  <si>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</si>
  <si>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Total AGG MasterCard Expenses</t>
  </si>
  <si>
    <t>G150 Campaign</t>
  </si>
  <si>
    <t>Online subscriptions, Web support</t>
  </si>
  <si>
    <t>Client: Peregrine</t>
  </si>
  <si>
    <t>Forrest Colliver</t>
  </si>
  <si>
    <t>AGG MASTERCARD</t>
  </si>
  <si>
    <t>SOFTACULOUS 01/24 PURCHASE ABU DHABI DEBIT CARD *7429</t>
  </si>
  <si>
    <t>ELEMENTOR 01/24 PURCHASE WILMINGTON DE DEBIT CARD *7429</t>
  </si>
  <si>
    <t>REALLY-SIMPLE-SSL 01/24 PURCHASE GRONINGEN DEBIT CARD *7429</t>
  </si>
  <si>
    <t>COMPLIANZ-GDPR-PR 01/25 PURCHASE GRONINGEN DEBIT CARD *7429</t>
  </si>
  <si>
    <t>MONSTERINSIGHTS W 03/16 PURCHASE PALM BEACH GA FL DEBIT CARD *7429</t>
  </si>
  <si>
    <t>SEMPER PLUGINS AI 03/16 PURCHASE PALM BEACH GA FL DEBIT CARD *7429</t>
  </si>
  <si>
    <t>Security</t>
  </si>
  <si>
    <t>CMS Editor</t>
  </si>
  <si>
    <t>Fee</t>
  </si>
  <si>
    <t>SSL Cert Manager</t>
  </si>
  <si>
    <t>Privacy Compliance</t>
  </si>
  <si>
    <t>Web Traffic</t>
  </si>
  <si>
    <t>SEO Plugin</t>
  </si>
  <si>
    <t>INTERNATIONAL TRANSACTION FEE (no receipt)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</si>
</sst>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96">
    <xf numFmtId="0" fontId="0" fillId="0" borderId="0" xfId="0"/>
    <xf numFmtId="165" fontId="2" fillId="0" borderId="1" xfId="0" applyNumberFormat="1" applyFont="1" applyBorder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5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5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5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5" fontId="0" fillId="0" borderId="4" xfId="0" applyNumberFormat="1" applyBorder="1" applyAlignment="1">
      <alignment horizontal="left"/>
    </xf>
    <xf numFmtId="4" fontId="0" fillId="0" borderId="4" xfId="0" applyNumberFormat="1" applyBorder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5" fontId="1" fillId="4" borderId="0" xfId="0" applyNumberFormat="1" applyFont="1" applyFill="1" applyAlignment="1">
      <alignment horizontal="left"/>
    </xf>
    <xf numFmtId="165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5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5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left"/>
    </xf>
    <xf numFmtId="165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5" fontId="1" fillId="4" borderId="5" xfId="0" applyNumberFormat="1" applyFont="1" applyFill="1" applyBorder="1" applyAlignment="1">
      <alignment horizontal="left"/>
    </xf>
    <xf numFmtId="165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5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5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164" fontId="0" fillId="0" borderId="4" xfId="0" applyNumberFormat="1" applyBorder="1"/>
    <xf numFmtId="164" fontId="0" fillId="0" borderId="4" xfId="1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45</xdr:row>
      <xdr:rowOff>0</xdr:rowOff>
    </xdr:from>
    <xdr:to>
      <xdr:col>1</xdr:col>
      <xdr:colOff>1348740</xdr:colOff>
      <xdr:row>46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zoomScale="110" zoomScaleNormal="110" workbookViewId="0">
      <selection activeCell="C54" sqref="C54"/>
    </sheetView>
  </sheetViews>
  <sheetFormatPr defaultColWidth="11.44140625" defaultRowHeight="14.4" x14ac:dyDescent="0.3"/>
  <cols>
    <col min="1" max="1" width="10.6640625" style="22" customWidth="1"/>
    <col min="2" max="2" width="27.44140625" style="22" customWidth="1"/>
    <col min="3" max="3" width="23" style="23" customWidth="1"/>
    <col min="4" max="4" width="12.33203125" style="23" customWidth="1"/>
    <col min="5" max="5" width="66.33203125" style="23" customWidth="1"/>
    <col min="6" max="6" width="16.44140625" style="18" customWidth="1"/>
    <col min="7" max="7" width="10.6640625" style="35" customWidth="1"/>
    <col min="8" max="8" width="12" style="36" customWidth="1"/>
    <col min="9" max="9" width="11.44140625" style="24" customWidth="1"/>
    <col min="10" max="10" width="10.6640625" style="18" customWidth="1"/>
    <col min="11" max="11" width="11.44140625" bestFit="1" customWidth="1"/>
    <col min="12" max="12" width="10.44140625" customWidth="1"/>
    <col min="13" max="13" width="11.44140625" customWidth="1"/>
    <col min="14" max="14" width="10.44140625" customWidth="1"/>
  </cols>
  <sheetData>
    <row r="1" spans="1:15" x14ac:dyDescent="0.3">
      <c r="A1" s="41" t="s">
        <v>18</v>
      </c>
      <c r="B1" s="41"/>
      <c r="C1" s="43" t="s">
        <v>58</v>
      </c>
      <c r="D1" s="44"/>
      <c r="E1" s="41" t="s">
        <v>57</v>
      </c>
      <c r="F1" s="45"/>
      <c r="G1" s="46"/>
      <c r="H1" s="46"/>
      <c r="I1" s="45"/>
    </row>
    <row r="2" spans="1:15" x14ac:dyDescent="0.3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221221 - FWC ER Peregrine Billable 1Q22</v>
      </c>
      <c r="D2" s="43"/>
      <c r="E2" s="47"/>
      <c r="F2" s="48"/>
      <c r="G2" s="49"/>
      <c r="H2" s="50"/>
      <c r="I2" s="51"/>
    </row>
    <row r="3" spans="1:15" ht="18" x14ac:dyDescent="0.35">
      <c r="A3" s="41" t="s">
        <v>16</v>
      </c>
      <c r="B3" s="41"/>
      <c r="C3" s="84">
        <f ca="1">DATE("20"&amp;LEFT(C2,2),MID(C2,3,2),MID(C2,5,2))</f>
        <v>44916</v>
      </c>
      <c r="D3" s="52"/>
      <c r="E3" s="47"/>
      <c r="F3" s="48"/>
      <c r="G3" s="53"/>
      <c r="H3" s="50"/>
      <c r="I3" s="54"/>
    </row>
    <row r="4" spans="1:15" x14ac:dyDescent="0.3">
      <c r="A4" s="41" t="s">
        <v>17</v>
      </c>
      <c r="B4" s="41"/>
      <c r="C4" s="43" t="s">
        <v>56</v>
      </c>
      <c r="D4" s="43"/>
      <c r="E4" s="55"/>
      <c r="F4" s="48"/>
      <c r="G4" s="53"/>
      <c r="H4" s="50"/>
      <c r="I4" s="51"/>
    </row>
    <row r="5" spans="1:15" x14ac:dyDescent="0.3">
      <c r="A5" s="41"/>
      <c r="B5" s="42"/>
      <c r="C5" s="55"/>
      <c r="D5" s="55"/>
      <c r="E5" s="55"/>
      <c r="F5" s="48"/>
      <c r="G5" s="53"/>
      <c r="H5" s="50"/>
      <c r="I5" s="56"/>
    </row>
    <row r="6" spans="1:15" ht="28.8" x14ac:dyDescent="0.3">
      <c r="A6" s="30" t="s">
        <v>0</v>
      </c>
      <c r="B6" s="30" t="s">
        <v>2</v>
      </c>
      <c r="C6" s="16" t="s">
        <v>1</v>
      </c>
      <c r="D6" s="94" t="s">
        <v>11</v>
      </c>
      <c r="E6" s="95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3">
      <c r="A7" s="28">
        <v>44585</v>
      </c>
      <c r="B7" s="20" t="s">
        <v>59</v>
      </c>
      <c r="C7" s="26" t="s">
        <v>42</v>
      </c>
      <c r="D7" s="87" t="s">
        <v>66</v>
      </c>
      <c r="E7" s="88" t="s">
        <v>60</v>
      </c>
      <c r="F7" s="93">
        <v>24</v>
      </c>
      <c r="G7" s="33" t="s">
        <v>52</v>
      </c>
      <c r="H7" s="33">
        <v>1</v>
      </c>
      <c r="I7" s="92">
        <f>F7*H7</f>
        <v>24</v>
      </c>
      <c r="K7" s="18"/>
      <c r="O7" s="25"/>
    </row>
    <row r="8" spans="1:15" x14ac:dyDescent="0.3">
      <c r="A8" s="28">
        <v>44585</v>
      </c>
      <c r="B8" s="20" t="s">
        <v>59</v>
      </c>
      <c r="C8" s="26" t="s">
        <v>42</v>
      </c>
      <c r="D8" s="87" t="s">
        <v>67</v>
      </c>
      <c r="E8" s="88" t="s">
        <v>61</v>
      </c>
      <c r="F8" s="93">
        <v>49</v>
      </c>
      <c r="G8" s="33" t="s">
        <v>52</v>
      </c>
      <c r="H8" s="33">
        <v>1</v>
      </c>
      <c r="I8" s="92">
        <f t="shared" ref="I8:I43" si="0">F8*H8</f>
        <v>49</v>
      </c>
      <c r="N8" s="25"/>
    </row>
    <row r="9" spans="1:15" x14ac:dyDescent="0.3">
      <c r="A9" s="28">
        <v>44585</v>
      </c>
      <c r="B9" s="20" t="s">
        <v>59</v>
      </c>
      <c r="C9" s="26" t="s">
        <v>42</v>
      </c>
      <c r="D9" s="87" t="s">
        <v>68</v>
      </c>
      <c r="E9" s="88" t="s">
        <v>73</v>
      </c>
      <c r="F9" s="93">
        <v>0.72</v>
      </c>
      <c r="G9" s="33" t="s">
        <v>52</v>
      </c>
      <c r="H9" s="33">
        <v>1</v>
      </c>
      <c r="I9" s="92">
        <f t="shared" si="0"/>
        <v>0.72</v>
      </c>
      <c r="N9" s="25"/>
    </row>
    <row r="10" spans="1:15" x14ac:dyDescent="0.3">
      <c r="A10" s="28">
        <v>44586</v>
      </c>
      <c r="B10" s="20" t="s">
        <v>59</v>
      </c>
      <c r="C10" s="26" t="s">
        <v>42</v>
      </c>
      <c r="D10" s="87" t="s">
        <v>69</v>
      </c>
      <c r="E10" s="88" t="s">
        <v>62</v>
      </c>
      <c r="F10" s="93">
        <v>23.2</v>
      </c>
      <c r="G10" s="33" t="s">
        <v>52</v>
      </c>
      <c r="H10" s="33">
        <v>1</v>
      </c>
      <c r="I10" s="92">
        <f>F10*H10</f>
        <v>23.2</v>
      </c>
    </row>
    <row r="11" spans="1:15" x14ac:dyDescent="0.3">
      <c r="A11" s="28">
        <v>44586</v>
      </c>
      <c r="B11" s="20" t="s">
        <v>59</v>
      </c>
      <c r="C11" s="26" t="s">
        <v>42</v>
      </c>
      <c r="D11" s="87" t="s">
        <v>70</v>
      </c>
      <c r="E11" s="87" t="s">
        <v>63</v>
      </c>
      <c r="F11" s="93">
        <v>45</v>
      </c>
      <c r="G11" s="33" t="s">
        <v>52</v>
      </c>
      <c r="H11" s="33">
        <v>1</v>
      </c>
      <c r="I11" s="92">
        <f t="shared" si="0"/>
        <v>45</v>
      </c>
    </row>
    <row r="12" spans="1:15" x14ac:dyDescent="0.3">
      <c r="A12" s="28">
        <v>44586</v>
      </c>
      <c r="B12" s="20" t="s">
        <v>59</v>
      </c>
      <c r="C12" s="26" t="s">
        <v>42</v>
      </c>
      <c r="D12" s="87" t="s">
        <v>68</v>
      </c>
      <c r="E12" s="88" t="s">
        <v>73</v>
      </c>
      <c r="F12" s="93">
        <v>1.35</v>
      </c>
      <c r="G12" s="33" t="s">
        <v>52</v>
      </c>
      <c r="H12" s="33">
        <v>1</v>
      </c>
      <c r="I12" s="92">
        <f t="shared" si="0"/>
        <v>1.35</v>
      </c>
    </row>
    <row r="13" spans="1:15" x14ac:dyDescent="0.3">
      <c r="A13" s="28">
        <v>44586</v>
      </c>
      <c r="B13" s="20" t="s">
        <v>59</v>
      </c>
      <c r="C13" s="26" t="s">
        <v>42</v>
      </c>
      <c r="D13" s="87" t="s">
        <v>68</v>
      </c>
      <c r="E13" s="88" t="s">
        <v>73</v>
      </c>
      <c r="F13" s="93">
        <v>0.7</v>
      </c>
      <c r="G13" s="33" t="s">
        <v>52</v>
      </c>
      <c r="H13" s="33">
        <v>1</v>
      </c>
      <c r="I13" s="92">
        <f t="shared" si="0"/>
        <v>0.7</v>
      </c>
    </row>
    <row r="14" spans="1:15" x14ac:dyDescent="0.3">
      <c r="A14" s="28">
        <v>44636</v>
      </c>
      <c r="B14" s="20" t="s">
        <v>59</v>
      </c>
      <c r="C14" s="26" t="s">
        <v>42</v>
      </c>
      <c r="D14" s="87" t="s">
        <v>71</v>
      </c>
      <c r="E14" s="88" t="s">
        <v>64</v>
      </c>
      <c r="F14" s="93">
        <v>199</v>
      </c>
      <c r="G14" s="33" t="s">
        <v>52</v>
      </c>
      <c r="H14" s="33">
        <v>1</v>
      </c>
      <c r="I14" s="92">
        <f t="shared" si="0"/>
        <v>199</v>
      </c>
    </row>
    <row r="15" spans="1:15" x14ac:dyDescent="0.3">
      <c r="A15" s="28">
        <v>44636</v>
      </c>
      <c r="B15" s="20" t="s">
        <v>59</v>
      </c>
      <c r="C15" s="26" t="s">
        <v>42</v>
      </c>
      <c r="D15" s="87" t="s">
        <v>72</v>
      </c>
      <c r="E15" s="88" t="s">
        <v>65</v>
      </c>
      <c r="F15" s="93">
        <v>99</v>
      </c>
      <c r="G15" s="33" t="s">
        <v>52</v>
      </c>
      <c r="H15" s="33">
        <v>1</v>
      </c>
      <c r="I15" s="92">
        <f t="shared" si="0"/>
        <v>99</v>
      </c>
    </row>
    <row r="16" spans="1:15" x14ac:dyDescent="0.3">
      <c r="A16" s="28"/>
      <c r="B16" s="20"/>
      <c r="C16" s="26"/>
      <c r="D16" s="87"/>
      <c r="E16" s="88"/>
      <c r="F16" s="93"/>
      <c r="G16" s="33"/>
      <c r="H16" s="33">
        <v>1</v>
      </c>
      <c r="I16" s="92">
        <f t="shared" si="0"/>
        <v>0</v>
      </c>
    </row>
    <row r="17" spans="1:9" x14ac:dyDescent="0.3">
      <c r="A17" s="28"/>
      <c r="B17" s="20"/>
      <c r="C17" s="26"/>
      <c r="D17" s="87"/>
      <c r="E17" s="88"/>
      <c r="F17" s="93"/>
      <c r="G17" s="33"/>
      <c r="H17" s="33">
        <v>1</v>
      </c>
      <c r="I17" s="92">
        <f t="shared" si="0"/>
        <v>0</v>
      </c>
    </row>
    <row r="18" spans="1:9" x14ac:dyDescent="0.3">
      <c r="A18" s="28"/>
      <c r="B18" s="20"/>
      <c r="C18" s="26"/>
      <c r="D18" s="87"/>
      <c r="E18" s="88"/>
      <c r="F18" s="93"/>
      <c r="G18" s="33"/>
      <c r="H18" s="33">
        <v>1</v>
      </c>
      <c r="I18" s="92">
        <f t="shared" si="0"/>
        <v>0</v>
      </c>
    </row>
    <row r="19" spans="1:9" x14ac:dyDescent="0.3">
      <c r="A19" s="28"/>
      <c r="B19" s="20"/>
      <c r="C19" s="26"/>
      <c r="D19" s="87"/>
      <c r="E19" s="88"/>
      <c r="F19" s="93"/>
      <c r="G19" s="33"/>
      <c r="H19" s="33">
        <v>1</v>
      </c>
      <c r="I19" s="92">
        <f t="shared" si="0"/>
        <v>0</v>
      </c>
    </row>
    <row r="20" spans="1:9" x14ac:dyDescent="0.3">
      <c r="A20" s="28"/>
      <c r="B20" s="20"/>
      <c r="C20" s="26"/>
      <c r="D20" s="87"/>
      <c r="E20" s="88"/>
      <c r="F20" s="93"/>
      <c r="G20" s="33"/>
      <c r="H20" s="33">
        <v>1</v>
      </c>
      <c r="I20" s="92">
        <f t="shared" si="0"/>
        <v>0</v>
      </c>
    </row>
    <row r="21" spans="1:9" x14ac:dyDescent="0.3">
      <c r="A21" s="28"/>
      <c r="B21" s="20"/>
      <c r="C21" s="26"/>
      <c r="D21" s="87"/>
      <c r="E21" s="88"/>
      <c r="F21" s="93"/>
      <c r="G21" s="33"/>
      <c r="H21" s="33">
        <v>1</v>
      </c>
      <c r="I21" s="92">
        <f t="shared" si="0"/>
        <v>0</v>
      </c>
    </row>
    <row r="22" spans="1:9" x14ac:dyDescent="0.3">
      <c r="A22" s="28"/>
      <c r="B22" s="20"/>
      <c r="C22" s="26"/>
      <c r="D22" s="87"/>
      <c r="E22" s="88"/>
      <c r="F22" s="93"/>
      <c r="G22" s="33"/>
      <c r="H22" s="33">
        <v>1</v>
      </c>
      <c r="I22" s="92">
        <f t="shared" si="0"/>
        <v>0</v>
      </c>
    </row>
    <row r="23" spans="1:9" x14ac:dyDescent="0.3">
      <c r="A23" s="28"/>
      <c r="B23" s="20"/>
      <c r="C23" s="26"/>
      <c r="D23" s="87"/>
      <c r="E23" s="88"/>
      <c r="F23" s="93"/>
      <c r="G23" s="33"/>
      <c r="H23" s="33">
        <v>1</v>
      </c>
      <c r="I23" s="92">
        <f t="shared" si="0"/>
        <v>0</v>
      </c>
    </row>
    <row r="24" spans="1:9" x14ac:dyDescent="0.3">
      <c r="A24" s="28"/>
      <c r="B24" s="20"/>
      <c r="C24" s="26"/>
      <c r="D24" s="87"/>
      <c r="E24" s="88"/>
      <c r="F24" s="21"/>
      <c r="G24" s="33"/>
      <c r="H24" s="33">
        <v>1</v>
      </c>
      <c r="I24" s="92">
        <f t="shared" si="0"/>
        <v>0</v>
      </c>
    </row>
    <row r="25" spans="1:9" x14ac:dyDescent="0.3">
      <c r="A25" s="28"/>
      <c r="B25" s="20"/>
      <c r="C25" s="26"/>
      <c r="D25" s="87"/>
      <c r="E25" s="86"/>
      <c r="F25" s="21"/>
      <c r="G25" s="33"/>
      <c r="H25" s="33">
        <v>1</v>
      </c>
      <c r="I25" s="92">
        <f t="shared" si="0"/>
        <v>0</v>
      </c>
    </row>
    <row r="26" spans="1:9" x14ac:dyDescent="0.3">
      <c r="A26" s="28"/>
      <c r="B26" s="20"/>
      <c r="C26" s="26"/>
      <c r="D26" s="87"/>
      <c r="E26" s="86"/>
      <c r="F26" s="21"/>
      <c r="G26" s="33"/>
      <c r="H26" s="33">
        <v>1</v>
      </c>
      <c r="I26" s="92">
        <f t="shared" si="0"/>
        <v>0</v>
      </c>
    </row>
    <row r="27" spans="1:9" x14ac:dyDescent="0.3">
      <c r="A27" s="28"/>
      <c r="B27" s="20"/>
      <c r="C27" s="26"/>
      <c r="D27" s="87"/>
      <c r="E27" s="86"/>
      <c r="F27" s="21"/>
      <c r="G27" s="33"/>
      <c r="H27" s="33">
        <v>1</v>
      </c>
      <c r="I27" s="92">
        <f t="shared" si="0"/>
        <v>0</v>
      </c>
    </row>
    <row r="28" spans="1:9" x14ac:dyDescent="0.3">
      <c r="A28" s="28"/>
      <c r="B28" s="20"/>
      <c r="C28" s="26"/>
      <c r="D28" s="87"/>
      <c r="E28" s="86"/>
      <c r="F28" s="21"/>
      <c r="G28" s="33"/>
      <c r="H28" s="33">
        <v>1</v>
      </c>
      <c r="I28" s="92">
        <f t="shared" si="0"/>
        <v>0</v>
      </c>
    </row>
    <row r="29" spans="1:9" x14ac:dyDescent="0.3">
      <c r="A29" s="28"/>
      <c r="B29" s="20"/>
      <c r="C29" s="26"/>
      <c r="D29" s="87"/>
      <c r="E29" s="86"/>
      <c r="F29" s="21"/>
      <c r="G29" s="33"/>
      <c r="H29" s="33">
        <v>1</v>
      </c>
      <c r="I29" s="92">
        <f t="shared" si="0"/>
        <v>0</v>
      </c>
    </row>
    <row r="30" spans="1:9" x14ac:dyDescent="0.3">
      <c r="A30" s="28"/>
      <c r="B30" s="20"/>
      <c r="C30" s="26"/>
      <c r="D30" s="87"/>
      <c r="E30" s="86"/>
      <c r="F30" s="21"/>
      <c r="G30" s="33"/>
      <c r="H30" s="33">
        <v>1</v>
      </c>
      <c r="I30" s="92">
        <f t="shared" si="0"/>
        <v>0</v>
      </c>
    </row>
    <row r="31" spans="1:9" x14ac:dyDescent="0.3">
      <c r="A31" s="28"/>
      <c r="B31" s="20"/>
      <c r="C31" s="26"/>
      <c r="D31" s="85"/>
      <c r="E31" s="86"/>
      <c r="F31" s="21"/>
      <c r="G31" s="33"/>
      <c r="H31" s="33">
        <v>1</v>
      </c>
      <c r="I31" s="92">
        <f t="shared" si="0"/>
        <v>0</v>
      </c>
    </row>
    <row r="32" spans="1:9" x14ac:dyDescent="0.3">
      <c r="A32" s="28"/>
      <c r="B32" s="20"/>
      <c r="C32" s="26"/>
      <c r="D32" s="85"/>
      <c r="E32" s="86"/>
      <c r="F32" s="21"/>
      <c r="G32" s="33"/>
      <c r="H32" s="33">
        <v>1</v>
      </c>
      <c r="I32" s="92">
        <f t="shared" si="0"/>
        <v>0</v>
      </c>
    </row>
    <row r="33" spans="1:9" x14ac:dyDescent="0.3">
      <c r="A33" s="28"/>
      <c r="B33" s="20"/>
      <c r="C33" s="26"/>
      <c r="D33" s="85"/>
      <c r="E33" s="86"/>
      <c r="F33" s="21"/>
      <c r="G33" s="33"/>
      <c r="H33" s="33">
        <v>1</v>
      </c>
      <c r="I33" s="92">
        <f t="shared" si="0"/>
        <v>0</v>
      </c>
    </row>
    <row r="34" spans="1:9" x14ac:dyDescent="0.3">
      <c r="A34" s="28"/>
      <c r="B34" s="20"/>
      <c r="C34" s="26"/>
      <c r="D34" s="85"/>
      <c r="E34" s="86"/>
      <c r="F34" s="21"/>
      <c r="G34" s="33"/>
      <c r="H34" s="33">
        <v>1</v>
      </c>
      <c r="I34" s="92">
        <f t="shared" si="0"/>
        <v>0</v>
      </c>
    </row>
    <row r="35" spans="1:9" x14ac:dyDescent="0.3">
      <c r="A35" s="28"/>
      <c r="B35" s="20"/>
      <c r="C35" s="26"/>
      <c r="D35" s="85"/>
      <c r="E35" s="86"/>
      <c r="F35" s="21"/>
      <c r="G35" s="33"/>
      <c r="H35" s="33">
        <v>1</v>
      </c>
      <c r="I35" s="92">
        <f t="shared" si="0"/>
        <v>0</v>
      </c>
    </row>
    <row r="36" spans="1:9" x14ac:dyDescent="0.3">
      <c r="A36" s="28"/>
      <c r="B36" s="20"/>
      <c r="C36" s="26"/>
      <c r="D36" s="85"/>
      <c r="E36" s="86"/>
      <c r="F36" s="21"/>
      <c r="G36" s="33"/>
      <c r="H36" s="33">
        <v>1</v>
      </c>
      <c r="I36" s="92">
        <f t="shared" si="0"/>
        <v>0</v>
      </c>
    </row>
    <row r="37" spans="1:9" x14ac:dyDescent="0.3">
      <c r="A37" s="28"/>
      <c r="B37" s="20"/>
      <c r="C37" s="26"/>
      <c r="D37" s="85"/>
      <c r="E37" s="86"/>
      <c r="F37" s="21"/>
      <c r="G37" s="33"/>
      <c r="H37" s="33">
        <v>1</v>
      </c>
      <c r="I37" s="92">
        <f t="shared" si="0"/>
        <v>0</v>
      </c>
    </row>
    <row r="38" spans="1:9" x14ac:dyDescent="0.3">
      <c r="A38" s="28"/>
      <c r="B38" s="20"/>
      <c r="C38" s="26"/>
      <c r="D38" s="85"/>
      <c r="E38" s="86"/>
      <c r="F38" s="21"/>
      <c r="G38" s="33"/>
      <c r="H38" s="33">
        <v>1</v>
      </c>
      <c r="I38" s="92">
        <f t="shared" si="0"/>
        <v>0</v>
      </c>
    </row>
    <row r="39" spans="1:9" x14ac:dyDescent="0.3">
      <c r="A39" s="28"/>
      <c r="B39" s="20"/>
      <c r="C39" s="26"/>
      <c r="D39" s="85"/>
      <c r="E39" s="86"/>
      <c r="F39" s="21"/>
      <c r="G39" s="33"/>
      <c r="H39" s="33">
        <v>1</v>
      </c>
      <c r="I39" s="92">
        <f t="shared" si="0"/>
        <v>0</v>
      </c>
    </row>
    <row r="40" spans="1:9" x14ac:dyDescent="0.3">
      <c r="A40" s="28"/>
      <c r="B40" s="20"/>
      <c r="C40" s="26"/>
      <c r="D40" s="85"/>
      <c r="E40" s="86"/>
      <c r="F40" s="21"/>
      <c r="G40" s="33"/>
      <c r="H40" s="33">
        <v>1</v>
      </c>
      <c r="I40" s="92">
        <f t="shared" si="0"/>
        <v>0</v>
      </c>
    </row>
    <row r="41" spans="1:9" x14ac:dyDescent="0.3">
      <c r="A41" s="28"/>
      <c r="B41" s="20"/>
      <c r="C41" s="26"/>
      <c r="D41" s="85"/>
      <c r="E41" s="86"/>
      <c r="F41" s="21"/>
      <c r="G41" s="33"/>
      <c r="H41" s="33">
        <v>1</v>
      </c>
      <c r="I41" s="92">
        <f t="shared" si="0"/>
        <v>0</v>
      </c>
    </row>
    <row r="42" spans="1:9" x14ac:dyDescent="0.3">
      <c r="A42" s="28"/>
      <c r="B42" s="20"/>
      <c r="C42" s="26"/>
      <c r="D42" s="85"/>
      <c r="E42" s="86"/>
      <c r="F42" s="21"/>
      <c r="G42" s="33"/>
      <c r="H42" s="33">
        <v>1</v>
      </c>
      <c r="I42" s="92">
        <f t="shared" si="0"/>
        <v>0</v>
      </c>
    </row>
    <row r="43" spans="1:9" x14ac:dyDescent="0.3">
      <c r="A43" s="28"/>
      <c r="B43" s="20"/>
      <c r="C43" s="26"/>
      <c r="D43" s="85"/>
      <c r="E43" s="86"/>
      <c r="F43" s="21"/>
      <c r="G43" s="33"/>
      <c r="H43" s="33">
        <v>1</v>
      </c>
      <c r="I43" s="92">
        <f t="shared" si="0"/>
        <v>0</v>
      </c>
    </row>
    <row r="44" spans="1:9" x14ac:dyDescent="0.3">
      <c r="A44" s="29"/>
      <c r="B44" s="20"/>
      <c r="C44" s="26" t="s">
        <v>4</v>
      </c>
      <c r="D44" s="87" t="s">
        <v>14</v>
      </c>
      <c r="E44" s="88"/>
      <c r="F44" s="27">
        <f>'Mileage Log'!G35</f>
        <v>0</v>
      </c>
      <c r="G44" s="34"/>
      <c r="H44" s="33"/>
      <c r="I44" s="21">
        <f>F44*H44</f>
        <v>0</v>
      </c>
    </row>
    <row r="45" spans="1:9" ht="15" thickBot="1" x14ac:dyDescent="0.35">
      <c r="A45" s="57" t="s">
        <v>21</v>
      </c>
      <c r="B45" s="42"/>
      <c r="C45" s="55"/>
      <c r="D45" s="55"/>
      <c r="E45" s="58"/>
      <c r="F45" s="48"/>
      <c r="G45" s="53"/>
      <c r="H45" s="50"/>
      <c r="I45" s="59"/>
    </row>
    <row r="46" spans="1:9" ht="15" thickBot="1" x14ac:dyDescent="0.35">
      <c r="A46" s="60"/>
      <c r="B46" s="42"/>
      <c r="C46" s="55"/>
      <c r="D46" s="55"/>
      <c r="E46" s="71" t="s">
        <v>54</v>
      </c>
      <c r="F46" s="89"/>
      <c r="G46" s="90"/>
      <c r="H46" s="90"/>
      <c r="I46" s="91">
        <f>SUM(I7:I44)</f>
        <v>441.97</v>
      </c>
    </row>
    <row r="47" spans="1:9" ht="15" thickBot="1" x14ac:dyDescent="0.35">
      <c r="A47" s="61" t="s">
        <v>58</v>
      </c>
      <c r="B47" s="42"/>
      <c r="C47" s="47"/>
      <c r="D47" s="47"/>
      <c r="E47" s="71" t="str">
        <f>"Total Expenses Due"&amp;IF(LEN(E1)&gt;7," from "&amp;SUBSTITUTE(E1,"Client: ",""),"")</f>
        <v>Total Expenses Due from Peregrine</v>
      </c>
      <c r="F47" s="89"/>
      <c r="G47" s="90"/>
      <c r="H47" s="90"/>
      <c r="I47" s="91">
        <f>IF(LEN(E1)&gt;7,I46,0)</f>
        <v>441.97</v>
      </c>
    </row>
    <row r="48" spans="1:9" x14ac:dyDescent="0.3">
      <c r="A48" s="60"/>
      <c r="B48" s="42"/>
      <c r="C48" s="47"/>
      <c r="D48" s="47"/>
      <c r="E48" s="58"/>
      <c r="F48" s="48"/>
      <c r="G48" s="53"/>
      <c r="H48" s="53"/>
      <c r="I48" s="62"/>
    </row>
    <row r="49" spans="1:9" x14ac:dyDescent="0.3">
      <c r="A49" s="60"/>
      <c r="B49" s="42"/>
      <c r="C49" s="47"/>
      <c r="D49" s="47"/>
      <c r="E49" s="58"/>
      <c r="F49" s="48"/>
      <c r="G49" s="53"/>
      <c r="H49" s="53"/>
      <c r="I49" s="62"/>
    </row>
    <row r="50" spans="1:9" ht="14.25" customHeight="1" x14ac:dyDescent="0.3">
      <c r="A50" s="63" t="s">
        <v>53</v>
      </c>
      <c r="B50" s="64"/>
      <c r="C50" s="65"/>
      <c r="D50" s="65"/>
      <c r="E50" s="66"/>
      <c r="F50" s="67"/>
      <c r="G50" s="68"/>
      <c r="H50" s="69"/>
      <c r="I50" s="70"/>
    </row>
    <row r="51" spans="1:9" x14ac:dyDescent="0.3">
      <c r="B51"/>
    </row>
    <row r="52" spans="1:9" x14ac:dyDescent="0.3">
      <c r="B52"/>
    </row>
    <row r="53" spans="1:9" x14ac:dyDescent="0.3">
      <c r="B53"/>
    </row>
    <row r="54" spans="1:9" x14ac:dyDescent="0.3">
      <c r="B54"/>
    </row>
    <row r="55" spans="1:9" x14ac:dyDescent="0.3">
      <c r="B55"/>
    </row>
    <row r="56" spans="1:9" x14ac:dyDescent="0.3">
      <c r="B56"/>
    </row>
    <row r="57" spans="1:9" x14ac:dyDescent="0.3">
      <c r="B57"/>
    </row>
    <row r="58" spans="1:9" x14ac:dyDescent="0.3">
      <c r="B58"/>
    </row>
    <row r="59" spans="1:9" x14ac:dyDescent="0.3">
      <c r="B59"/>
    </row>
    <row r="60" spans="1:9" x14ac:dyDescent="0.3">
      <c r="B60"/>
    </row>
    <row r="61" spans="1:9" x14ac:dyDescent="0.3">
      <c r="B61"/>
    </row>
    <row r="62" spans="1:9" x14ac:dyDescent="0.3">
      <c r="B62"/>
    </row>
    <row r="63" spans="1:9" x14ac:dyDescent="0.3">
      <c r="B63"/>
    </row>
    <row r="64" spans="1:9" x14ac:dyDescent="0.3">
      <c r="B64"/>
    </row>
    <row r="65" spans="2:2" x14ac:dyDescent="0.3">
      <c r="B65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opLeftCell="A7" workbookViewId="0">
      <selection activeCell="E24" sqref="E24"/>
    </sheetView>
  </sheetViews>
  <sheetFormatPr defaultColWidth="11.44140625" defaultRowHeight="13.8" x14ac:dyDescent="0.3"/>
  <cols>
    <col min="1" max="1" width="10.6640625" style="3" customWidth="1"/>
    <col min="2" max="3" width="20.6640625" style="2" customWidth="1"/>
    <col min="4" max="4" width="40.6640625" style="2" customWidth="1"/>
    <col min="5" max="5" width="10.6640625" style="2" customWidth="1"/>
    <col min="6" max="6" width="10.6640625" style="2" hidden="1" customWidth="1"/>
    <col min="7" max="7" width="10.6640625" style="12" customWidth="1"/>
    <col min="8" max="16384" width="11.44140625" style="2"/>
  </cols>
  <sheetData>
    <row r="1" spans="1:7" ht="14.4" x14ac:dyDescent="0.3">
      <c r="A1" s="57" t="s">
        <v>3</v>
      </c>
      <c r="B1" s="72"/>
      <c r="C1" s="73" t="str">
        <f>'Expense Summary'!C1</f>
        <v>Forrest Colliver</v>
      </c>
      <c r="D1" s="74"/>
      <c r="E1" s="74"/>
      <c r="F1" s="75"/>
      <c r="G1" s="76"/>
    </row>
    <row r="2" spans="1:7" ht="14.4" x14ac:dyDescent="0.3">
      <c r="A2" s="60" t="s">
        <v>9</v>
      </c>
      <c r="B2" s="77"/>
      <c r="C2" s="78" t="str">
        <f ca="1">'Expense Summary'!C2</f>
        <v>221221 - FWC ER Peregrine Billable 1Q22</v>
      </c>
      <c r="D2" s="77"/>
      <c r="E2" s="79"/>
      <c r="F2" s="80"/>
      <c r="G2" s="81"/>
    </row>
    <row r="3" spans="1:7" ht="14.4" x14ac:dyDescent="0.3">
      <c r="A3" s="60" t="s">
        <v>10</v>
      </c>
      <c r="B3" s="77"/>
      <c r="C3" s="78">
        <f ca="1">'Expense Summary'!C3</f>
        <v>44916</v>
      </c>
      <c r="D3" s="77"/>
      <c r="E3" s="79"/>
      <c r="F3" s="80"/>
      <c r="G3" s="81"/>
    </row>
    <row r="4" spans="1:7" ht="14.4" x14ac:dyDescent="0.3">
      <c r="A4" s="60" t="s">
        <v>12</v>
      </c>
      <c r="B4" s="78"/>
      <c r="C4" s="82" t="str">
        <f>'Expense Summary'!C4</f>
        <v>Online subscriptions, Web support</v>
      </c>
      <c r="D4" s="79"/>
      <c r="E4" s="79"/>
      <c r="F4" s="80"/>
      <c r="G4" s="81"/>
    </row>
    <row r="5" spans="1:7" ht="14.4" x14ac:dyDescent="0.3">
      <c r="A5" s="60"/>
      <c r="B5" s="78"/>
      <c r="C5" s="79"/>
      <c r="D5" s="79"/>
      <c r="E5" s="79"/>
      <c r="F5" s="80"/>
      <c r="G5" s="81"/>
    </row>
    <row r="6" spans="1:7" ht="14.4" x14ac:dyDescent="0.3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3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3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3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3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3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3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3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3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3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3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3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3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3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3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3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3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3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3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3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3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3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3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3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3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3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3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3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3">
      <c r="A34" s="1"/>
      <c r="G34" s="4"/>
    </row>
    <row r="35" spans="1:7" ht="14.4" x14ac:dyDescent="0.3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4.4" x14ac:dyDescent="0.3"/>
  <cols>
    <col min="1" max="1" width="20.33203125" bestFit="1" customWidth="1"/>
  </cols>
  <sheetData>
    <row r="1" spans="1:1" ht="15" thickBot="1" x14ac:dyDescent="0.35">
      <c r="A1" s="37" t="s">
        <v>51</v>
      </c>
    </row>
    <row r="2" spans="1:1" x14ac:dyDescent="0.3">
      <c r="A2" s="18" t="s">
        <v>47</v>
      </c>
    </row>
    <row r="3" spans="1:1" x14ac:dyDescent="0.3">
      <c r="A3" s="18" t="s">
        <v>30</v>
      </c>
    </row>
    <row r="4" spans="1:1" x14ac:dyDescent="0.3">
      <c r="A4" t="s">
        <v>24</v>
      </c>
    </row>
    <row r="5" spans="1:1" x14ac:dyDescent="0.3">
      <c r="A5" s="18" t="s">
        <v>50</v>
      </c>
    </row>
    <row r="6" spans="1:1" x14ac:dyDescent="0.3">
      <c r="A6" s="18" t="s">
        <v>27</v>
      </c>
    </row>
    <row r="7" spans="1:1" x14ac:dyDescent="0.3">
      <c r="A7" s="18" t="s">
        <v>31</v>
      </c>
    </row>
    <row r="8" spans="1:1" x14ac:dyDescent="0.3">
      <c r="A8" s="18" t="s">
        <v>37</v>
      </c>
    </row>
    <row r="9" spans="1:1" x14ac:dyDescent="0.3">
      <c r="A9" s="18" t="s">
        <v>38</v>
      </c>
    </row>
    <row r="10" spans="1:1" x14ac:dyDescent="0.3">
      <c r="A10" s="18" t="s">
        <v>26</v>
      </c>
    </row>
    <row r="11" spans="1:1" x14ac:dyDescent="0.3">
      <c r="A11" s="18" t="s">
        <v>42</v>
      </c>
    </row>
    <row r="12" spans="1:1" x14ac:dyDescent="0.3">
      <c r="A12" s="18" t="s">
        <v>28</v>
      </c>
    </row>
    <row r="13" spans="1:1" x14ac:dyDescent="0.3">
      <c r="A13" s="18" t="s">
        <v>34</v>
      </c>
    </row>
    <row r="14" spans="1:1" x14ac:dyDescent="0.3">
      <c r="A14" s="18" t="s">
        <v>43</v>
      </c>
    </row>
    <row r="15" spans="1:1" x14ac:dyDescent="0.3">
      <c r="A15" s="18" t="s">
        <v>39</v>
      </c>
    </row>
    <row r="16" spans="1:1" x14ac:dyDescent="0.3">
      <c r="A16" s="18" t="s">
        <v>29</v>
      </c>
    </row>
    <row r="17" spans="1:1" x14ac:dyDescent="0.3">
      <c r="A17" s="18" t="s">
        <v>25</v>
      </c>
    </row>
    <row r="18" spans="1:1" x14ac:dyDescent="0.3">
      <c r="A18" s="18" t="s">
        <v>48</v>
      </c>
    </row>
    <row r="19" spans="1:1" x14ac:dyDescent="0.3">
      <c r="A19" s="18" t="s">
        <v>40</v>
      </c>
    </row>
    <row r="20" spans="1:1" x14ac:dyDescent="0.3">
      <c r="A20" s="18" t="s">
        <v>32</v>
      </c>
    </row>
    <row r="21" spans="1:1" x14ac:dyDescent="0.3">
      <c r="A21" s="18" t="s">
        <v>36</v>
      </c>
    </row>
    <row r="22" spans="1:1" x14ac:dyDescent="0.3">
      <c r="A22" s="18" t="s">
        <v>41</v>
      </c>
    </row>
    <row r="23" spans="1:1" x14ac:dyDescent="0.3">
      <c r="A23" s="18" t="s">
        <v>45</v>
      </c>
    </row>
    <row r="24" spans="1:1" x14ac:dyDescent="0.3">
      <c r="A24" s="18" t="s">
        <v>35</v>
      </c>
    </row>
    <row r="25" spans="1:1" x14ac:dyDescent="0.3">
      <c r="A25" s="22" t="s">
        <v>33</v>
      </c>
    </row>
    <row r="26" spans="1:1" x14ac:dyDescent="0.3">
      <c r="A26" s="18" t="s">
        <v>44</v>
      </c>
    </row>
    <row r="27" spans="1:1" x14ac:dyDescent="0.3">
      <c r="A27" s="18" t="s">
        <v>46</v>
      </c>
    </row>
    <row r="28" spans="1:1" x14ac:dyDescent="0.3">
      <c r="A28" s="18" t="s">
        <v>49</v>
      </c>
    </row>
    <row r="29" spans="1:1" x14ac:dyDescent="0.3">
      <c r="A29" s="18" t="s">
        <v>55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Forrest Colliver</cp:lastModifiedBy>
  <cp:lastPrinted>2022-10-20T20:30:54Z</cp:lastPrinted>
  <dcterms:created xsi:type="dcterms:W3CDTF">2007-08-09T23:16:26Z</dcterms:created>
  <dcterms:modified xsi:type="dcterms:W3CDTF">2022-12-26T16:43:50Z</dcterms:modified>
</cp:coreProperties>
</file>