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Finance\AGG Taxes\AGG Tax Yr 2021\"/>
    </mc:Choice>
  </mc:AlternateContent>
  <xr:revisionPtr revIDLastSave="0" documentId="8_{3B920FAD-6586-43FC-85CA-2AB16F4259A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GGG BofA CreditsPayer CY 2021" sheetId="3" r:id="rId1"/>
    <sheet name="AGGG BofA CreditsCrono CY 2021" sheetId="5" r:id="rId2"/>
    <sheet name="AGGG BofA DebitsVendor CY 2021" sheetId="4" r:id="rId3"/>
    <sheet name="AGGG BofA DebitsCrono CY 2021 " sheetId="2" r:id="rId4"/>
    <sheet name="AGG BofA TransByDate CY 2021" sheetId="1" r:id="rId5"/>
  </sheets>
  <definedNames>
    <definedName name="_xlnm._FilterDatabase" localSheetId="2" hidden="1">'AGGG BofA DebitsVendor CY 2021'!$A$45:$E$67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3" l="1"/>
  <c r="D29" i="3"/>
  <c r="D28" i="3"/>
  <c r="D13" i="3"/>
  <c r="D12" i="3"/>
  <c r="D10" i="3"/>
  <c r="D32" i="4"/>
  <c r="D34" i="4"/>
  <c r="D35" i="4"/>
  <c r="D91" i="4"/>
  <c r="D97" i="4"/>
  <c r="D93" i="4"/>
  <c r="D92" i="4"/>
  <c r="D95" i="4"/>
  <c r="D111" i="4"/>
  <c r="D113" i="4"/>
  <c r="D130" i="4"/>
  <c r="D129" i="4"/>
  <c r="D127" i="4"/>
  <c r="D120" i="4"/>
  <c r="D110" i="4"/>
  <c r="D101" i="4"/>
  <c r="D100" i="4"/>
  <c r="D99" i="4"/>
  <c r="D83" i="4"/>
  <c r="D10" i="4"/>
  <c r="D69" i="4"/>
  <c r="D44" i="4"/>
  <c r="D13" i="4"/>
  <c r="D12" i="4"/>
  <c r="D18" i="4"/>
  <c r="D17" i="4"/>
  <c r="D14" i="4"/>
  <c r="C131" i="4"/>
  <c r="D39" i="4"/>
  <c r="D68" i="4"/>
  <c r="D81" i="4"/>
  <c r="C31" i="5"/>
  <c r="C131" i="2"/>
  <c r="D6" i="1"/>
  <c r="C152" i="1"/>
  <c r="C31" i="3"/>
  <c r="D31" i="3" l="1"/>
  <c r="D131" i="4"/>
</calcChain>
</file>

<file path=xl/sharedStrings.xml><?xml version="1.0" encoding="utf-8"?>
<sst xmlns="http://schemas.openxmlformats.org/spreadsheetml/2006/main" count="1112" uniqueCount="282">
  <si>
    <t>Description</t>
  </si>
  <si>
    <t>Summary Amt.</t>
  </si>
  <si>
    <t>Beginning balance as of 01/01/2021</t>
  </si>
  <si>
    <t>Total credits</t>
  </si>
  <si>
    <t>Total debits</t>
  </si>
  <si>
    <t>Ending balance as of 12/31/2021</t>
  </si>
  <si>
    <t>Date</t>
  </si>
  <si>
    <t>Amount</t>
  </si>
  <si>
    <t>Running Bal.</t>
  </si>
  <si>
    <t>PEREGRINE AVIONI DES:QUICKBOOKS ID:375020979 INDN:AVIAGLOBAL GROUP, LLC CO ID:1722616653 PPD</t>
  </si>
  <si>
    <t>Monthly Fee for Business Advantage</t>
  </si>
  <si>
    <t>01/19/2021</t>
  </si>
  <si>
    <t>MAILCHIMP *MISC 01/18 PURCHASE MAILCHIMP.COM GA DEBIT CARD *7411</t>
  </si>
  <si>
    <t>01/20/2021</t>
  </si>
  <si>
    <t>MailChimp 01/20 PURCHASE Atlanta GA DEBIT CARD *7411</t>
  </si>
  <si>
    <t>01/21/2021</t>
  </si>
  <si>
    <t>NATIONAL BUSINESS 01/19 PURCHASE WASHINGTON DC DEBIT CARD *0975</t>
  </si>
  <si>
    <t>01/22/2021</t>
  </si>
  <si>
    <t>01/25/2021</t>
  </si>
  <si>
    <t>OWL FOR THUNDERBI 01/23 PURCHASE WIESBADEN DEBIT CARD *7429</t>
  </si>
  <si>
    <t>ELEMENTOR 01/24 PURCHASE WILMINGTON DE DEBIT CARD *7429</t>
  </si>
  <si>
    <t>GUM.CO/CC* WEBFAC 01/24 PURCHASE 6502043486 CA DEBIT CARD *7429</t>
  </si>
  <si>
    <t>REALLY SIMPLE SSL 01/24 PURCHASE GRONINGEN DEBIT CARD *7429</t>
  </si>
  <si>
    <t>PAYPAL *SOFTACULO 01/24 PURCHASE 4029357733 CA DEBIT CARD *7429</t>
  </si>
  <si>
    <t>COMPLIANZ GDPR PL 01/25 PURCHASE GRONINGEN DEBIT CARD *7429</t>
  </si>
  <si>
    <t>INTERNATIONAL TRANSACTION FEE 01/25 COMPLIANZ GDPR PL GRONINGEN DEBIT CARD *7429</t>
  </si>
  <si>
    <t>INTERNATIONAL TRANSACTION FEE 01/24 REALLY SIMPLE SSL GRONINGEN DEBIT CARD *7429</t>
  </si>
  <si>
    <t>INTERNATIONAL TRANSACTION FEE 01/23 OWL FOR THUNDERBI WIESBADEN DEBIT CARD *7429</t>
  </si>
  <si>
    <t>01/28/2021</t>
  </si>
  <si>
    <t>STK*Shutterstock 01/28 PURCHASE 8666633954 NY DEBIT CARD *7411</t>
  </si>
  <si>
    <t>TRANSFER AVIAGLOBAL GROUP, LL:ADS-B Global LLC Confirmation# 0500072017</t>
  </si>
  <si>
    <t>TRANSFER AVIAGLOBAL GROUP, LL:Forrest Colliver Confirmation# 0500086939</t>
  </si>
  <si>
    <t>Online Banking Transfer Conf# 222e64b68; AERO BUSINESS DEVELOPEMENT LLC</t>
  </si>
  <si>
    <t>External transfer fee - 3 Day - 02/10/2021 Confirmation: 327766402</t>
  </si>
  <si>
    <t>External transfer fee - 3 Day - 02/10/2021 Confirmation: 327766202</t>
  </si>
  <si>
    <t>02/18/2021</t>
  </si>
  <si>
    <t>RTCA 02/17 PURCHASE 2023300656 DC DEBIT CARD *7411</t>
  </si>
  <si>
    <t>02/19/2021</t>
  </si>
  <si>
    <t>MAILCHIMP *MISC 02/18 PURCHASE MAILCHIMP.COM GA DEBIT CARD *7411</t>
  </si>
  <si>
    <t>02/22/2021</t>
  </si>
  <si>
    <t>MailChimp 02/20 PURCHASE Atlanta GA DEBIT CARD *7411</t>
  </si>
  <si>
    <t>STK*Shutterstock 02/27 PURCHASE 8666633954 NY DEBIT CARD *7411</t>
  </si>
  <si>
    <t>03/17/2021</t>
  </si>
  <si>
    <t>MONSTERINSIGHTS P 03/16 PURCHASE WEST PALM BEA FL DEBIT CARD *7429</t>
  </si>
  <si>
    <t>SEMPER PLUGINS AI 03/16 PURCHASE 8552845840 FL DEBIT CARD *7429</t>
  </si>
  <si>
    <t>03/18/2021</t>
  </si>
  <si>
    <t>03/19/2021</t>
  </si>
  <si>
    <t>MAILCHIMP *MISC 03/18 PURCHASE MAILCHIMP.COM GA DEBIT CARD *7411</t>
  </si>
  <si>
    <t>03/22/2021</t>
  </si>
  <si>
    <t>MailChimp 03/20 PURCHASE Atlanta GA DEBIT CARD *7411</t>
  </si>
  <si>
    <t>03/29/2021</t>
  </si>
  <si>
    <t>STK*Shutterstock 03/28 PURCHASE 8666633954 NY DEBIT CARD *7411</t>
  </si>
  <si>
    <t>Online Banking Transfer Conf# um594tbgj; AERO BUSINESS DEVELOPEMENT LLC</t>
  </si>
  <si>
    <t>TRANSFER AVIAGLOBAL GROUP, LL:ADS-B Global LLC Confirmation# 1304665128</t>
  </si>
  <si>
    <t>TRANSFER AVIAGLOBAL GROUP, LL:Forrest Colliver Confirmation# 3904686340</t>
  </si>
  <si>
    <t>03/30/2021</t>
  </si>
  <si>
    <t>External transfer fee - 3 Day - 03/29/2021 Confirmation: 333325992</t>
  </si>
  <si>
    <t>External transfer fee - 3 Day - 03/29/2021 Confirmation: 333326670</t>
  </si>
  <si>
    <t>Monthly Fee Business Adv Relationship</t>
  </si>
  <si>
    <t>DREAMSTIME.COM 04/01 PURCHASE 6157715611 TN DEBIT CARD *7411</t>
  </si>
  <si>
    <t>DREAMSTIME.COM 04/02 PURCHASE 6157715611 TN DEBIT CARD *7411</t>
  </si>
  <si>
    <t>04/13/2021</t>
  </si>
  <si>
    <t>Online Banking Transfer Conf# kwu34y0x0; AERO BUSINESS DEVELOPEMENT LLC</t>
  </si>
  <si>
    <t>04/19/2021</t>
  </si>
  <si>
    <t>MAILCHIMP *MISC 04/18 PURCHASE MAILCHIMP.COM GA DEBIT CARD *7411</t>
  </si>
  <si>
    <t>04/20/2021</t>
  </si>
  <si>
    <t>MailChimp 04/20 PURCHASE Atlanta GA DEBIT CARD *7411</t>
  </si>
  <si>
    <t>04/30/2021</t>
  </si>
  <si>
    <t>DREAMSTIME.COM 04/29 PURCHASE 6157715611 TN DEBIT CARD *7411</t>
  </si>
  <si>
    <t>05/19/2021</t>
  </si>
  <si>
    <t>MAILCHIMP *MISC 05/18 PURCHASE MAILCHIMP.COM GA DEBIT CARD *7411</t>
  </si>
  <si>
    <t>05/20/2021</t>
  </si>
  <si>
    <t>MailChimp 05/20 PURCHASE Atlanta GA DEBIT CARD *7411</t>
  </si>
  <si>
    <t>05/24/2021</t>
  </si>
  <si>
    <t>05/28/2021</t>
  </si>
  <si>
    <t>WIRE TYPE:WIRE IN DATE: 210528 TIME:0713 ET TRN:2021052800254101 SEQ:US01148KU0517630/359396 ORIG:THOMMEN AIRCRAFT EQUIPMEN ID:CH98002452451085 SND BK:UBS AG STAMFORD BRANCH ID:0799 PMT DET:ZD81 148TI7936218INV 017-21</t>
  </si>
  <si>
    <t>BKOFAMERICA MOBILE 05/31 3692003003 DEPOSIT *MOBILE MI</t>
  </si>
  <si>
    <t>Online Banking Transfer Conf# i0vr2v11c; AERO BUSINESS DEVELOPEMENT LLC</t>
  </si>
  <si>
    <t>TRANSFER AVIAGLOBAL GROUP, LL:ADS-B Global LLC Confirmation# 0655752144</t>
  </si>
  <si>
    <t>TRANSFER AVIAGLOBAL GROUP, LL:Forrest Colliver Confirmation# 1355752573</t>
  </si>
  <si>
    <t>External transfer fee - 3 Day - 06/01/2021 Confirmation: 341708280</t>
  </si>
  <si>
    <t>External transfer fee - 3 Day - 06/01/2021 Confirmation: 341708312</t>
  </si>
  <si>
    <t>DMARCIAN* DMARCIA 06/04 PURCHASE BREVARD NC DEBIT CARD *7429</t>
  </si>
  <si>
    <t>06/14/2021</t>
  </si>
  <si>
    <t>HELICOPTER ASSOCI 06/14 PURCHASE 7036834646 VA DEBIT CARD *7429</t>
  </si>
  <si>
    <t>06/18/2021</t>
  </si>
  <si>
    <t>STK*Shutterstock 06/18 PURCHASE 8666633954 NY DEBIT CARD *7411</t>
  </si>
  <si>
    <t>TEMPLATEMONSTER 06/18 PURCHASE FORT LAUDERDA FL DEBIT CARD *7429</t>
  </si>
  <si>
    <t>06/21/2021</t>
  </si>
  <si>
    <t>MAILCHIMP *MISC 06/18 PURCHASE MAILCHIMP.COM GA DEBIT CARD *7411</t>
  </si>
  <si>
    <t>OVERNIGHTPRINTS 06/18 PURCHASE 888-677-2000 NV DEBIT CARD *7411</t>
  </si>
  <si>
    <t>MailChimp 06/20 PURCHASE Atlanta GA DEBIT CARD *7411</t>
  </si>
  <si>
    <t>GUM.CO/CC* WEBFAC 06/20 PURCHASE 6502043486 CA DEBIT CARD *7429</t>
  </si>
  <si>
    <t>REALLY SIMPLE SSL 06/20 PURCHASE GRONINGEN DEBIT CARD *7429</t>
  </si>
  <si>
    <t>PAYPAL *SOFTACULO 06/20 PURCHASE 4029357733 CA DEBIT CARD *7429</t>
  </si>
  <si>
    <t>COMPLIANZ GDPR PL 06/20 PURCHASE GRONINGEN DEBIT CARD *7429</t>
  </si>
  <si>
    <t>TEMPLATE-HELP.COM 06/21 PURCHASE FORT LAUDERDA FL DEBIT CARD *7429</t>
  </si>
  <si>
    <t>INTERNATIONAL TRANSACTION FEE 06/20 COMPLIANZ GDPR PL GRONINGEN DEBIT CARD *7429</t>
  </si>
  <si>
    <t>INTERNATIONAL TRANSACTION FEE 06/20 REALLY SIMPLE SSL GRONINGEN DEBIT CARD *7429</t>
  </si>
  <si>
    <t>07/15/2021</t>
  </si>
  <si>
    <t>07/16/2021</t>
  </si>
  <si>
    <t>STK*Shutterstock 07/16 PURCHASE 8666633954 NY DEBIT CARD *7411</t>
  </si>
  <si>
    <t>07/19/2021</t>
  </si>
  <si>
    <t>MAILCHIMP *MISC 07/18 PURCHASE MAILCHIMP.COM GA DEBIT CARD *7411</t>
  </si>
  <si>
    <t>07/20/2021</t>
  </si>
  <si>
    <t>MailChimp 07/20 PURCHASE Atlanta GA DEBIT CARD *7411</t>
  </si>
  <si>
    <t>07/27/2021</t>
  </si>
  <si>
    <t>TRANSFER AVIAGLOBAL GROUP, LL:ADS-B Global LLC Confirmation# 1342270599</t>
  </si>
  <si>
    <t>Online Banking Transfer Conf# kitn0lb0t; AERO BUSINESS DEVELOPEMENT LLC</t>
  </si>
  <si>
    <t>07/28/2021</t>
  </si>
  <si>
    <t>External transfer fee - 3 Day - 07/27/2021 Confirmation: 348965172</t>
  </si>
  <si>
    <t>08/16/2021</t>
  </si>
  <si>
    <t>STK*Shutterstock 08/16 PURCHASE 8666633954 NY DEBIT CARD *7411</t>
  </si>
  <si>
    <t>08/19/2021</t>
  </si>
  <si>
    <t>MAILCHIMP *MISC 08/18 PURCHASE MAILCHIMP.COM GA DEBIT CARD *7411</t>
  </si>
  <si>
    <t>08/20/2021</t>
  </si>
  <si>
    <t>MailChimp 08/20 PURCHASE Atlanta GA DEBIT CARD *7411</t>
  </si>
  <si>
    <t>08/26/2021</t>
  </si>
  <si>
    <t>TEMPLATEMONSTER 08/26 PURCHASE FORT LAUDERDA FL DEBIT CARD *7429</t>
  </si>
  <si>
    <t>09/16/2021</t>
  </si>
  <si>
    <t>STK*Shutterstock 09/16 PURCHASE 8666633954 NY DEBIT CARD *7411</t>
  </si>
  <si>
    <t>09/20/2021</t>
  </si>
  <si>
    <t>MAILCHIMP *MISC 09/18 PURCHASE MAILCHIMP.COM GA DEBIT CARD *7411</t>
  </si>
  <si>
    <t>MailChimp 09/20 PURCHASE Atlanta GA DEBIT CARD *7411</t>
  </si>
  <si>
    <t>09/22/2021</t>
  </si>
  <si>
    <t>09/29/2021</t>
  </si>
  <si>
    <t>09/30/2021</t>
  </si>
  <si>
    <t>VISTAPR*VistaPrin 09/29 PURCHASE 866-8936743 MA DEBIT CARD *7411</t>
  </si>
  <si>
    <t>NBAA-REGISTRATION 09/29 PURCHASE 2027839351 IL DEBIT CARD *7411</t>
  </si>
  <si>
    <t>CROCOBLOCK.COM 10/10 PURCHASE FORT LAUDERDA FL DEBIT CARD *7429</t>
  </si>
  <si>
    <t>10/18/2021</t>
  </si>
  <si>
    <t>VISTAPR*VistaPrin 10/15 PURCHASE 866-8936743 MA DEBIT CARD *7411</t>
  </si>
  <si>
    <t>STK*Shutterstock 10/16 PURCHASE 8666633954 NY DEBIT CARD *7411</t>
  </si>
  <si>
    <t>10/19/2021</t>
  </si>
  <si>
    <t>MAILCHIMP *MISC 10/18 PURCHASE MAILCHIMP.COM GA DEBIT CARD *7411</t>
  </si>
  <si>
    <t>10/20/2021</t>
  </si>
  <si>
    <t>MailChimp 10/20 PURCHASE Atlanta GA DEBIT CARD *7411</t>
  </si>
  <si>
    <t>10/21/2021</t>
  </si>
  <si>
    <t>10/25/2021</t>
  </si>
  <si>
    <t>SAE INTERNATIONAL 10/22 PURCHASE 7247764841 PA DEBIT CARD *7411</t>
  </si>
  <si>
    <t>TRANSFER AVIAGLOBAL GROUP, LL:Forrest Colliver Confirmation# 0239349831</t>
  </si>
  <si>
    <t>TRANSFER AVIAGLOBAL GROUP, LL:ADS-B Global LLC Confirmation# 0239387266</t>
  </si>
  <si>
    <t>Online Banking Transfer Conf# mvm7i606l; AERO BUSINESS DEVELOPEMENT LLC</t>
  </si>
  <si>
    <t>External transfer fee - 3 Day - 11/08/2021 Confirmation: 362505860</t>
  </si>
  <si>
    <t>External transfer fee - 3 Day - 11/08/2021 Confirmation: 362504652</t>
  </si>
  <si>
    <t>11/16/2021</t>
  </si>
  <si>
    <t>STK*Shutterstock 11/16 PURCHASE 8666633954 NY DEBIT CARD *7411</t>
  </si>
  <si>
    <t>11/19/2021</t>
  </si>
  <si>
    <t>MAILCHIMP *MISC 11/18 PURCHASE MAILCHIMP.COM GA DEBIT CARD *7411</t>
  </si>
  <si>
    <t>11/22/2021</t>
  </si>
  <si>
    <t>MailChimp 11/20 PURCHASE Atlanta GA DEBIT CARD *7411</t>
  </si>
  <si>
    <t>INMOTIONHOSTING.C 11/20 PURCHASE 888-3214678 CA DEBIT CARD *7429</t>
  </si>
  <si>
    <t>11/23/2021</t>
  </si>
  <si>
    <t>BKOFAMERICA MOBILE 12/08 3633609099 DEPOSIT *MOBILE MI</t>
  </si>
  <si>
    <t>R. A. Miller Ind DES:Payment ID:44861 INDN:AviaGlobal Group CO ID:2381571192 CCD</t>
  </si>
  <si>
    <t>12/16/2021</t>
  </si>
  <si>
    <t>RTCA 12/15 PURCHASE 2023300656 DC DEBIT CARD *7411</t>
  </si>
  <si>
    <t>12/17/2021</t>
  </si>
  <si>
    <t>AIRCRAFT ELECTRON 12/16 PURCHASE 816-3478400 MO DEBIT CARD *0975</t>
  </si>
  <si>
    <t>12/20/2021</t>
  </si>
  <si>
    <t>INMOTIONHOSTING.C 12/17 PURCHASE 888-3214678 CA DEBIT CARD *7429</t>
  </si>
  <si>
    <t>MAILCHIMP *MISC 12/18 PURCHASE MAILCHIMP.COM GA DEBIT CARD *7411</t>
  </si>
  <si>
    <t>MailChimp 12/20 PURCHASE Atlanta GA DEBIT CARD *7411</t>
  </si>
  <si>
    <t>12/22/2021</t>
  </si>
  <si>
    <t>TRANSFER AVIAGLOBAL GROUP, LL:ADS-B Global LLC Confirmation# 0119134755</t>
  </si>
  <si>
    <t>TRANSFER AVIAGLOBAL GROUP, LL:Forrest Colliver Confirmation# 1419147088</t>
  </si>
  <si>
    <t>Online Banking Transfer Conf# r3q3rjdec; AERO BUSINESS DEVELOPEMENT LLC</t>
  </si>
  <si>
    <t>12/23/2021</t>
  </si>
  <si>
    <t>INMOTIONHOSTING.C 12/22 REFUND 888-3214678 CA DEBIT CARD *7429</t>
  </si>
  <si>
    <t>ZEROBOUNCE.COM 12/22 PURCHASE SANTA BARBARA CA DEBIT CARD *7411</t>
  </si>
  <si>
    <t>External transfer fee - 3 Day - 12/22/2021 Confirmation: 368304530</t>
  </si>
  <si>
    <t>External transfer fee - 3 Day - 12/22/2021 Confirmation: 368304950</t>
  </si>
  <si>
    <t>12/30/2021</t>
  </si>
  <si>
    <t>TRANSFER AVIAGLOBAL GROUP, LL:ADS-B Global LLC Confirmation# 0188440909</t>
  </si>
  <si>
    <t>TRANSFER AVIAGLOBAL GROUP, LL:Forrest Colliver Confirmation# 0188465581</t>
  </si>
  <si>
    <t>Online Banking Transfer Conf# rln842qhf; AERO BUSINESS DEVELOPEMENT LLC</t>
  </si>
  <si>
    <t>TRANSFER AVIAGLOBAL GROUP, LL:Forrest Colliver Confirmation# 1488502433</t>
  </si>
  <si>
    <t>12/31/2021</t>
  </si>
  <si>
    <t>External transfer fee - Next Day - 12/30/2021 Confirmation: 369318940</t>
  </si>
  <si>
    <t>External transfer fee - Next Day - 12/30/2021 Confirmation: 369319906</t>
  </si>
  <si>
    <t>External transfer fee - Next Day - 12/30/2021 Confirmation: 369321360</t>
  </si>
  <si>
    <t>Bank of America/ AviaGlobal Group LLC - Tax/Calendar Year 2021 Summary</t>
  </si>
  <si>
    <t>APPAREO SYSTEMS DES:Epicor Upl ID: INDN:AviaGlobal Group  LLC CO ID:1450460110 PPD"</t>
  </si>
  <si>
    <r>
      <t xml:space="preserve">INMOTIONHOSTING.C 12/22 </t>
    </r>
    <r>
      <rPr>
        <b/>
        <sz val="12"/>
        <color theme="1"/>
        <rFont val="Calibri"/>
        <family val="2"/>
        <scheme val="minor"/>
      </rPr>
      <t>REFUND</t>
    </r>
    <r>
      <rPr>
        <sz val="12"/>
        <color theme="1"/>
        <rFont val="Calibri"/>
        <family val="2"/>
        <scheme val="minor"/>
      </rPr>
      <t xml:space="preserve"> 888-3214678 CA DEBIT CARD *7429</t>
    </r>
  </si>
  <si>
    <t>Payee Ttls</t>
  </si>
  <si>
    <t>Refunded: Charge in error(see credit 12/23/2021)</t>
  </si>
  <si>
    <t>Industry Association Fees</t>
  </si>
  <si>
    <t>Security Application S/W</t>
  </si>
  <si>
    <t>Application S/W</t>
  </si>
  <si>
    <t>BofA Funds Transfer Fees</t>
  </si>
  <si>
    <t>AGG WWW Hosting Svcs</t>
  </si>
  <si>
    <t>Photo Application S/W</t>
  </si>
  <si>
    <t>BofA Funds Transaction Fees</t>
  </si>
  <si>
    <t>AGG WWW EMAIL Svcs</t>
  </si>
  <si>
    <t>BofA Acct Fees</t>
  </si>
  <si>
    <t>Analytics Application S/W</t>
  </si>
  <si>
    <t>Member Disbursement</t>
  </si>
  <si>
    <t>Exp Reimbursement</t>
  </si>
  <si>
    <t>Business Printing</t>
  </si>
  <si>
    <t>Business S/W</t>
  </si>
  <si>
    <t>Monthly Retainer WWW Services</t>
  </si>
  <si>
    <t>Monthly Retainer WWW Services + Expenses</t>
  </si>
  <si>
    <t>Business Development Services</t>
  </si>
  <si>
    <t>Business Development Services Expenses</t>
  </si>
  <si>
    <t>Industry Association Fees/2021</t>
  </si>
  <si>
    <t>Industry Association Fees/2022</t>
  </si>
  <si>
    <t>Peregrine Billable</t>
  </si>
  <si>
    <t>AGG Inv 027-21/ merger &amp; acquisition services</t>
  </si>
  <si>
    <t>Ref AGG Invoice/ Category</t>
  </si>
  <si>
    <r>
      <t xml:space="preserve">Revenue Summary </t>
    </r>
    <r>
      <rPr>
        <b/>
        <sz val="14"/>
        <color rgb="FFFF0000"/>
        <rFont val="Calibri"/>
        <family val="2"/>
        <scheme val="minor"/>
      </rPr>
      <t>Chronological</t>
    </r>
    <r>
      <rPr>
        <b/>
        <sz val="14"/>
        <color theme="1"/>
        <rFont val="Calibri"/>
        <family val="2"/>
        <scheme val="minor"/>
      </rPr>
      <t xml:space="preserve"> (Credits)</t>
    </r>
  </si>
  <si>
    <r>
      <t xml:space="preserve">Revenue Summary By </t>
    </r>
    <r>
      <rPr>
        <b/>
        <sz val="14"/>
        <color rgb="FFFF0000"/>
        <rFont val="Calibri"/>
        <family val="2"/>
        <scheme val="minor"/>
      </rPr>
      <t>Payee</t>
    </r>
    <r>
      <rPr>
        <b/>
        <sz val="14"/>
        <color theme="1"/>
        <rFont val="Calibri"/>
        <family val="2"/>
        <scheme val="minor"/>
      </rPr>
      <t xml:space="preserve"> (Credits)</t>
    </r>
  </si>
  <si>
    <t>Merger &amp; acquisition services</t>
  </si>
  <si>
    <t>Ref AGG Revenue Catagories</t>
  </si>
  <si>
    <t>Monthly Retainer</t>
  </si>
  <si>
    <t>AGG Inv 018-21 Power Assocs marketing services</t>
  </si>
  <si>
    <t>AGG Inv 030-21/ Power Assocs marketing services</t>
  </si>
  <si>
    <t>BD = Business Development Services</t>
  </si>
  <si>
    <t>AGG Inv 008-20 BDS retainer</t>
  </si>
  <si>
    <t>AGG Inv 009-20/ $6000 BDS retainer, Inv 010-20/$258.88 BDS expenses</t>
  </si>
  <si>
    <t>AGG Inv 011-21 BDS retainer</t>
  </si>
  <si>
    <t>AGG Inv 012-21 BDS retainer</t>
  </si>
  <si>
    <t>AGG Inv 013-21 BDS retainer</t>
  </si>
  <si>
    <t>AGG Inv 014-21 BDS expenses</t>
  </si>
  <si>
    <t>AGG Inv 015-21/ $541.85 BDS expenses, Inv 016-21/$6000 BDS retainer</t>
  </si>
  <si>
    <t>AGG Inv 017-21 BDS</t>
  </si>
  <si>
    <t>AGG Inv 019-21/ $6000 BDS, partial payment</t>
  </si>
  <si>
    <t>AGG Inv 020-21/ $3000 BDS retainer/ Inv 021-21/ $105.98 BDS expenses</t>
  </si>
  <si>
    <t>AGG Inv 022-21/ BDS expenses</t>
  </si>
  <si>
    <t>AGG Inv 023-21/ BDS retainer</t>
  </si>
  <si>
    <t>AGG Inv 024-21/ BDS retainer</t>
  </si>
  <si>
    <t>AGG Inv 025-21/ BDS retainer</t>
  </si>
  <si>
    <t>AGG Inv 026-21/ $1500 BDS retainer, Inv 028-21/ $389.95 BDS expenses</t>
  </si>
  <si>
    <t>AGG Inv 029-21/ $1500 BDS retainer, Inv 031-21/ $47.69 BDS expenses</t>
  </si>
  <si>
    <t>Power Associates - Marketing Svcs</t>
  </si>
  <si>
    <t>Monthly BDS Retainer WWW Services + BDS Expenses</t>
  </si>
  <si>
    <t>(BDS = Business Development Services)</t>
  </si>
  <si>
    <t>Category</t>
  </si>
  <si>
    <t>Reference</t>
  </si>
  <si>
    <r>
      <t xml:space="preserve">Expense Summary </t>
    </r>
    <r>
      <rPr>
        <b/>
        <sz val="14"/>
        <color rgb="FFFF0000"/>
        <rFont val="Calibri"/>
        <family val="2"/>
        <scheme val="minor"/>
      </rPr>
      <t>Chronilogical</t>
    </r>
    <r>
      <rPr>
        <b/>
        <sz val="14"/>
        <color theme="1"/>
        <rFont val="Calibri"/>
        <family val="2"/>
        <scheme val="minor"/>
      </rPr>
      <t xml:space="preserve"> (Debits)</t>
    </r>
  </si>
  <si>
    <r>
      <t xml:space="preserve">Expense Summary By </t>
    </r>
    <r>
      <rPr>
        <b/>
        <sz val="14"/>
        <color rgb="FFFF0000"/>
        <rFont val="Calibri"/>
        <family val="2"/>
        <scheme val="minor"/>
      </rPr>
      <t>Vendor/ Supplier</t>
    </r>
    <r>
      <rPr>
        <b/>
        <sz val="14"/>
        <color theme="1"/>
        <rFont val="Calibri"/>
        <family val="2"/>
        <scheme val="minor"/>
      </rPr>
      <t xml:space="preserve"> (Debits)</t>
    </r>
  </si>
  <si>
    <t>HA = Hal Adams (Aero Business Dvpt)</t>
  </si>
  <si>
    <t>FWC = Forrest Colliver (ANGS/ AeroNextGen Solutions)</t>
  </si>
  <si>
    <t>LC = Lee Carlson (ADS-BG/ ADS-B Global)</t>
  </si>
  <si>
    <t>FWC ANGS ER 02-2021 (27DEC2021)</t>
  </si>
  <si>
    <t>Ref AGG Exp Doc/ Date</t>
  </si>
  <si>
    <t>AGG Member Distribution</t>
  </si>
  <si>
    <t>BofA Fee</t>
  </si>
  <si>
    <t>HEA AGG ER 03-2021</t>
  </si>
  <si>
    <t>HA</t>
  </si>
  <si>
    <t>Comment</t>
  </si>
  <si>
    <t>Peregrine billable</t>
  </si>
  <si>
    <t>FWC</t>
  </si>
  <si>
    <t>LC</t>
  </si>
  <si>
    <t>211109 - LRC ADS_BG ER Mastercard 011-2021</t>
  </si>
  <si>
    <t>210408 - LRC ADS_BG ER Mastercard 001-2021 RevB</t>
  </si>
  <si>
    <t>211214 - LRC ADS_BG Mastercard 012-2021</t>
  </si>
  <si>
    <t>211219 - LRC ADS_BG MasterCard Yr End Reconcile</t>
  </si>
  <si>
    <t>211220 - LRC ADS_BG ER MasterCard Dec MailChimp</t>
  </si>
  <si>
    <t>211220 - LRC ADS_BG ER MasterCard 012b-2021</t>
  </si>
  <si>
    <t>MasterCard *7429</t>
  </si>
  <si>
    <t>MasterCard *7411</t>
  </si>
  <si>
    <t>MasterCard *0975</t>
  </si>
  <si>
    <t>Member</t>
  </si>
  <si>
    <t>Member Exp Report Reimbusement</t>
  </si>
  <si>
    <t>211222 - LRC ADS_BG ER MasterCard Dec ZeroBounce</t>
  </si>
  <si>
    <t>210610 - LRC ADS_BG ER MasterCard 003-2021</t>
  </si>
  <si>
    <t>211214 - lrC ADS_BG Mastercard 012a-2021</t>
  </si>
  <si>
    <t>210628 - LRC ADS_BG ER Acft Electronics Assoc Mtg</t>
  </si>
  <si>
    <t>Peregrine billable, see details in ER</t>
  </si>
  <si>
    <t>FWC AGG Peregrine ER 01-2021</t>
  </si>
  <si>
    <t>BofA Fee Currency Exchange Fee</t>
  </si>
  <si>
    <t>HEA AGG ER 01-2021, HEA AGG ER 02-2021</t>
  </si>
  <si>
    <t>HEA AGG ER 04-2021</t>
  </si>
  <si>
    <t>Tax prep, PHX&lt;&gt;DFW business trip</t>
  </si>
  <si>
    <t>Natl Business Acft Assoc (AEA) annual dues</t>
  </si>
  <si>
    <t>AEA dues</t>
  </si>
  <si>
    <t>RTCA Dues - Industry association</t>
  </si>
  <si>
    <t>EUROCAE Ind Assoc Dues, Web Hosting Fees</t>
  </si>
  <si>
    <t>HEA AGG ER05-2021</t>
  </si>
  <si>
    <t>NBAA &amp; AGG (LAS) annual mtgs</t>
  </si>
  <si>
    <t>AEA annual mtg (DFW)</t>
  </si>
  <si>
    <t>HEA AGG ER 06-2021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</si>
</sst>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/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4" fontId="18" fillId="0" borderId="0" xfId="0" applyNumberFormat="1" applyFont="1" applyAlignment="1"/>
    <xf numFmtId="4" fontId="20" fillId="0" borderId="11" xfId="0" applyNumberFormat="1" applyFont="1" applyBorder="1" applyAlignment="1"/>
    <xf numFmtId="40" fontId="18" fillId="0" borderId="0" xfId="0" applyNumberFormat="1" applyFont="1"/>
    <xf numFmtId="0" fontId="18" fillId="0" borderId="12" xfId="0" applyFont="1" applyBorder="1" applyAlignment="1">
      <alignment horizontal="center" vertical="center" wrapText="1"/>
    </xf>
    <xf numFmtId="40" fontId="18" fillId="0" borderId="13" xfId="0" applyNumberFormat="1" applyFont="1" applyBorder="1"/>
    <xf numFmtId="40" fontId="18" fillId="0" borderId="14" xfId="0" applyNumberFormat="1" applyFont="1" applyBorder="1"/>
    <xf numFmtId="164" fontId="19" fillId="0" borderId="0" xfId="0" applyNumberFormat="1" applyFont="1"/>
    <xf numFmtId="164" fontId="19" fillId="0" borderId="0" xfId="0" applyNumberFormat="1" applyFont="1" applyAlignment="1">
      <alignment vertical="center"/>
    </xf>
    <xf numFmtId="40" fontId="19" fillId="0" borderId="0" xfId="0" applyNumberFormat="1" applyFont="1"/>
    <xf numFmtId="164" fontId="20" fillId="0" borderId="0" xfId="0" applyNumberFormat="1" applyFont="1"/>
    <xf numFmtId="40" fontId="20" fillId="0" borderId="11" xfId="0" applyNumberFormat="1" applyFont="1" applyBorder="1"/>
    <xf numFmtId="0" fontId="18" fillId="0" borderId="0" xfId="0" applyFont="1" applyBorder="1" applyAlignment="1">
      <alignment horizontal="center" vertical="center" wrapText="1"/>
    </xf>
    <xf numFmtId="40" fontId="18" fillId="0" borderId="0" xfId="0" applyNumberFormat="1" applyFont="1" applyBorder="1"/>
    <xf numFmtId="40" fontId="18" fillId="0" borderId="0" xfId="0" applyNumberFormat="1" applyFont="1" applyBorder="1" applyAlignment="1">
      <alignment horizontal="center"/>
    </xf>
    <xf numFmtId="40" fontId="19" fillId="0" borderId="0" xfId="0" applyNumberFormat="1" applyFont="1" applyAlignment="1">
      <alignment horizontal="center"/>
    </xf>
    <xf numFmtId="40" fontId="19" fillId="34" borderId="15" xfId="0" applyNumberFormat="1" applyFont="1" applyFill="1" applyBorder="1" applyAlignment="1">
      <alignment horizontal="center"/>
    </xf>
    <xf numFmtId="40" fontId="19" fillId="34" borderId="0" xfId="0" applyNumberFormat="1" applyFont="1" applyFill="1" applyBorder="1" applyAlignment="1">
      <alignment horizontal="center"/>
    </xf>
    <xf numFmtId="40" fontId="19" fillId="34" borderId="22" xfId="0" applyNumberFormat="1" applyFont="1" applyFill="1" applyBorder="1"/>
    <xf numFmtId="40" fontId="19" fillId="34" borderId="23" xfId="0" applyNumberFormat="1" applyFont="1" applyFill="1" applyBorder="1" applyAlignment="1">
      <alignment horizontal="center"/>
    </xf>
    <xf numFmtId="40" fontId="19" fillId="34" borderId="16" xfId="0" applyNumberFormat="1" applyFont="1" applyFill="1" applyBorder="1"/>
    <xf numFmtId="40" fontId="19" fillId="34" borderId="20" xfId="0" applyNumberFormat="1" applyFont="1" applyFill="1" applyBorder="1"/>
    <xf numFmtId="40" fontId="19" fillId="34" borderId="10" xfId="0" applyNumberFormat="1" applyFont="1" applyFill="1" applyBorder="1" applyAlignment="1">
      <alignment horizontal="center"/>
    </xf>
    <xf numFmtId="40" fontId="19" fillId="34" borderId="18" xfId="0" applyNumberFormat="1" applyFont="1" applyFill="1" applyBorder="1"/>
    <xf numFmtId="40" fontId="20" fillId="34" borderId="0" xfId="0" applyNumberFormat="1" applyFont="1" applyFill="1" applyBorder="1" applyAlignment="1">
      <alignment horizontal="center"/>
    </xf>
    <xf numFmtId="40" fontId="19" fillId="34" borderId="24" xfId="0" applyNumberFormat="1" applyFont="1" applyFill="1" applyBorder="1" applyAlignment="1">
      <alignment horizontal="center"/>
    </xf>
    <xf numFmtId="40" fontId="19" fillId="34" borderId="17" xfId="0" applyNumberFormat="1" applyFont="1" applyFill="1" applyBorder="1" applyAlignment="1">
      <alignment horizontal="center"/>
    </xf>
    <xf numFmtId="40" fontId="19" fillId="34" borderId="21" xfId="0" applyNumberFormat="1" applyFont="1" applyFill="1" applyBorder="1" applyAlignment="1">
      <alignment horizontal="center"/>
    </xf>
    <xf numFmtId="40" fontId="19" fillId="34" borderId="19" xfId="0" applyNumberFormat="1" applyFont="1" applyFill="1" applyBorder="1" applyAlignment="1">
      <alignment horizontal="center"/>
    </xf>
    <xf numFmtId="40" fontId="20" fillId="34" borderId="25" xfId="0" applyNumberFormat="1" applyFont="1" applyFill="1" applyBorder="1"/>
    <xf numFmtId="40" fontId="20" fillId="34" borderId="11" xfId="0" applyNumberFormat="1" applyFont="1" applyFill="1" applyBorder="1" applyAlignment="1">
      <alignment horizontal="center"/>
    </xf>
    <xf numFmtId="4" fontId="19" fillId="0" borderId="22" xfId="0" applyNumberFormat="1" applyFont="1" applyBorder="1" applyAlignment="1"/>
    <xf numFmtId="4" fontId="19" fillId="0" borderId="16" xfId="0" applyNumberFormat="1" applyFont="1" applyBorder="1" applyAlignment="1"/>
    <xf numFmtId="4" fontId="19" fillId="0" borderId="20" xfId="0" applyNumberFormat="1" applyFont="1" applyBorder="1" applyAlignment="1"/>
    <xf numFmtId="4" fontId="19" fillId="0" borderId="18" xfId="0" applyNumberFormat="1" applyFont="1" applyBorder="1" applyAlignment="1"/>
    <xf numFmtId="4" fontId="20" fillId="0" borderId="25" xfId="0" applyNumberFormat="1" applyFont="1" applyBorder="1" applyAlignment="1"/>
    <xf numFmtId="4" fontId="19" fillId="0" borderId="20" xfId="0" applyNumberFormat="1" applyFont="1" applyBorder="1" applyAlignment="1">
      <alignment vertical="center"/>
    </xf>
    <xf numFmtId="4" fontId="19" fillId="34" borderId="15" xfId="0" applyNumberFormat="1" applyFont="1" applyFill="1" applyBorder="1" applyAlignment="1"/>
    <xf numFmtId="4" fontId="19" fillId="34" borderId="0" xfId="0" applyNumberFormat="1" applyFont="1" applyFill="1" applyBorder="1" applyAlignment="1"/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40" fontId="18" fillId="0" borderId="13" xfId="0" applyNumberFormat="1" applyFont="1" applyBorder="1" applyAlignment="1">
      <alignment horizontal="center" vertical="center"/>
    </xf>
    <xf numFmtId="40" fontId="18" fillId="0" borderId="14" xfId="0" applyNumberFormat="1" applyFont="1" applyBorder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center" vertical="center"/>
    </xf>
    <xf numFmtId="0" fontId="18" fillId="33" borderId="26" xfId="0" applyFont="1" applyFill="1" applyBorder="1" applyAlignment="1">
      <alignment vertical="center"/>
    </xf>
    <xf numFmtId="0" fontId="18" fillId="33" borderId="26" xfId="0" applyFont="1" applyFill="1" applyBorder="1" applyAlignment="1">
      <alignment horizontal="center" vertical="center"/>
    </xf>
    <xf numFmtId="0" fontId="18" fillId="33" borderId="27" xfId="0" applyFont="1" applyFill="1" applyBorder="1" applyAlignment="1">
      <alignment horizontal="center" vertical="center"/>
    </xf>
    <xf numFmtId="0" fontId="18" fillId="33" borderId="2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left"/>
    </xf>
    <xf numFmtId="0" fontId="19" fillId="34" borderId="19" xfId="0" applyFont="1" applyFill="1" applyBorder="1" applyAlignment="1">
      <alignment horizontal="left"/>
    </xf>
    <xf numFmtId="4" fontId="20" fillId="34" borderId="23" xfId="0" applyNumberFormat="1" applyFont="1" applyFill="1" applyBorder="1" applyAlignment="1"/>
    <xf numFmtId="0" fontId="20" fillId="34" borderId="24" xfId="0" applyFont="1" applyFill="1" applyBorder="1" applyAlignment="1">
      <alignment horizontal="left"/>
    </xf>
    <xf numFmtId="4" fontId="20" fillId="34" borderId="10" xfId="0" applyNumberFormat="1" applyFont="1" applyFill="1" applyBorder="1" applyAlignment="1"/>
    <xf numFmtId="0" fontId="20" fillId="34" borderId="21" xfId="0" applyFont="1" applyFill="1" applyBorder="1" applyAlignment="1">
      <alignment horizontal="left"/>
    </xf>
    <xf numFmtId="4" fontId="20" fillId="34" borderId="10" xfId="0" applyNumberFormat="1" applyFont="1" applyFill="1" applyBorder="1" applyAlignment="1">
      <alignment vertical="center"/>
    </xf>
    <xf numFmtId="0" fontId="20" fillId="34" borderId="2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33" borderId="28" xfId="0" applyFont="1" applyFill="1" applyBorder="1" applyAlignment="1">
      <alignment horizontal="center" vertical="center"/>
    </xf>
    <xf numFmtId="0" fontId="18" fillId="33" borderId="26" xfId="0" applyFont="1" applyFill="1" applyBorder="1"/>
    <xf numFmtId="0" fontId="0" fillId="0" borderId="0" xfId="0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center"/>
    </xf>
    <xf numFmtId="40" fontId="20" fillId="0" borderId="0" xfId="0" applyNumberFormat="1" applyFont="1"/>
    <xf numFmtId="0" fontId="19" fillId="33" borderId="0" xfId="0" applyFont="1" applyFill="1" applyAlignment="1">
      <alignment horizontal="center" vertical="center"/>
    </xf>
    <xf numFmtId="0" fontId="18" fillId="33" borderId="2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40" fontId="19" fillId="0" borderId="0" xfId="0" applyNumberFormat="1" applyFont="1" applyFill="1"/>
    <xf numFmtId="0" fontId="19" fillId="0" borderId="0" xfId="0" applyFont="1" applyFill="1" applyAlignment="1">
      <alignment horizontal="center" vertical="center"/>
    </xf>
    <xf numFmtId="14" fontId="19" fillId="0" borderId="0" xfId="0" applyNumberFormat="1" applyFont="1" applyFill="1" applyAlignment="1">
      <alignment horizontal="center"/>
    </xf>
    <xf numFmtId="14" fontId="19" fillId="35" borderId="0" xfId="0" applyNumberFormat="1" applyFont="1" applyFill="1" applyAlignment="1">
      <alignment horizontal="center"/>
    </xf>
    <xf numFmtId="0" fontId="19" fillId="35" borderId="0" xfId="0" applyFont="1" applyFill="1"/>
    <xf numFmtId="40" fontId="19" fillId="35" borderId="0" xfId="0" applyNumberFormat="1" applyFont="1" applyFill="1"/>
    <xf numFmtId="0" fontId="19" fillId="35" borderId="0" xfId="0" applyFont="1" applyFill="1" applyAlignment="1">
      <alignment horizontal="center" vertical="center"/>
    </xf>
    <xf numFmtId="0" fontId="19" fillId="35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ACA5-9C03-4227-A8F1-303DAC771D12}">
  <sheetPr>
    <tabColor rgb="FF92D050"/>
    <pageSetUpPr fitToPage="1"/>
  </sheetPr>
  <dimension ref="A1:E41"/>
  <sheetViews>
    <sheetView workbookViewId="0">
      <selection activeCell="B2" sqref="B2"/>
    </sheetView>
  </sheetViews>
  <sheetFormatPr defaultRowHeight="15" x14ac:dyDescent="0.25"/>
  <cols>
    <col min="1" max="1" width="14.5703125" customWidth="1"/>
    <col min="2" max="2" width="105" customWidth="1"/>
    <col min="3" max="4" width="14.5703125" customWidth="1"/>
    <col min="5" max="5" width="60.7109375" style="1" customWidth="1"/>
  </cols>
  <sheetData>
    <row r="1" spans="1:5" ht="15.75" thickBot="1" x14ac:dyDescent="0.3"/>
    <row r="2" spans="1:5" s="2" customFormat="1" ht="36" customHeight="1" thickBot="1" x14ac:dyDescent="0.3">
      <c r="A2" s="5" t="s">
        <v>0</v>
      </c>
      <c r="B2" s="61" t="s">
        <v>181</v>
      </c>
      <c r="C2" s="16" t="s">
        <v>1</v>
      </c>
      <c r="D2" s="24"/>
      <c r="E2" s="1"/>
    </row>
    <row r="3" spans="1:5" ht="18.75" x14ac:dyDescent="0.3">
      <c r="A3" s="3" t="s">
        <v>2</v>
      </c>
      <c r="B3" s="3"/>
      <c r="C3" s="17">
        <v>3729.68</v>
      </c>
      <c r="D3" s="25"/>
    </row>
    <row r="4" spans="1:5" ht="18.75" x14ac:dyDescent="0.3">
      <c r="A4" s="3" t="s">
        <v>3</v>
      </c>
      <c r="B4" s="3"/>
      <c r="C4" s="17">
        <v>80973.509999999995</v>
      </c>
      <c r="D4" s="25"/>
    </row>
    <row r="5" spans="1:5" ht="18.75" x14ac:dyDescent="0.3">
      <c r="A5" s="3" t="s">
        <v>4</v>
      </c>
      <c r="B5" s="3"/>
      <c r="C5" s="17">
        <v>-84039.48</v>
      </c>
      <c r="D5" s="25"/>
    </row>
    <row r="6" spans="1:5" ht="19.5" thickBot="1" x14ac:dyDescent="0.35">
      <c r="A6" s="3" t="s">
        <v>5</v>
      </c>
      <c r="B6" s="3"/>
      <c r="C6" s="18">
        <v>663.71</v>
      </c>
      <c r="D6" s="25"/>
    </row>
    <row r="7" spans="1:5" ht="15.75" thickBot="1" x14ac:dyDescent="0.3"/>
    <row r="8" spans="1:5" ht="19.5" thickBot="1" x14ac:dyDescent="0.35">
      <c r="A8" s="63" t="s">
        <v>6</v>
      </c>
      <c r="B8" s="60" t="s">
        <v>210</v>
      </c>
      <c r="C8" s="61" t="s">
        <v>7</v>
      </c>
      <c r="D8" s="3"/>
      <c r="E8" s="61" t="s">
        <v>212</v>
      </c>
    </row>
    <row r="9" spans="1:5" ht="18.75" x14ac:dyDescent="0.3">
      <c r="A9" s="4"/>
      <c r="B9" s="3"/>
      <c r="C9" s="13"/>
      <c r="D9" s="13"/>
      <c r="E9" s="1" t="s">
        <v>235</v>
      </c>
    </row>
    <row r="10" spans="1:5" s="8" customFormat="1" ht="15.75" x14ac:dyDescent="0.25">
      <c r="A10" s="7">
        <v>44321</v>
      </c>
      <c r="B10" s="8" t="s">
        <v>182</v>
      </c>
      <c r="C10" s="43">
        <v>398.98</v>
      </c>
      <c r="D10" s="66">
        <f>C10</f>
        <v>398.98</v>
      </c>
      <c r="E10" s="67" t="s">
        <v>203</v>
      </c>
    </row>
    <row r="11" spans="1:5" s="8" customFormat="1" ht="15.75" x14ac:dyDescent="0.25">
      <c r="A11" s="7">
        <v>44202</v>
      </c>
      <c r="B11" s="8" t="s">
        <v>76</v>
      </c>
      <c r="C11" s="44">
        <v>255</v>
      </c>
      <c r="D11" s="49"/>
      <c r="E11" s="64" t="s">
        <v>233</v>
      </c>
    </row>
    <row r="12" spans="1:5" s="8" customFormat="1" ht="15.75" x14ac:dyDescent="0.25">
      <c r="A12" s="7">
        <v>44420</v>
      </c>
      <c r="B12" s="8" t="s">
        <v>153</v>
      </c>
      <c r="C12" s="45">
        <v>500</v>
      </c>
      <c r="D12" s="68">
        <f>SUM(C11:C12)</f>
        <v>755</v>
      </c>
      <c r="E12" s="69" t="s">
        <v>233</v>
      </c>
    </row>
    <row r="13" spans="1:5" s="8" customFormat="1" ht="15.75" x14ac:dyDescent="0.25">
      <c r="A13" s="9" t="s">
        <v>167</v>
      </c>
      <c r="B13" s="8" t="s">
        <v>183</v>
      </c>
      <c r="C13" s="43">
        <v>755.88</v>
      </c>
      <c r="D13" s="66">
        <f>C13</f>
        <v>755.88</v>
      </c>
      <c r="E13" s="67" t="s">
        <v>185</v>
      </c>
    </row>
    <row r="14" spans="1:5" s="8" customFormat="1" ht="15.75" x14ac:dyDescent="0.25">
      <c r="A14" s="7">
        <v>44287</v>
      </c>
      <c r="B14" s="8" t="s">
        <v>9</v>
      </c>
      <c r="C14" s="44">
        <v>6000</v>
      </c>
      <c r="D14" s="49"/>
      <c r="E14" s="64" t="s">
        <v>213</v>
      </c>
    </row>
    <row r="15" spans="1:5" s="8" customFormat="1" ht="15.75" x14ac:dyDescent="0.25">
      <c r="A15" s="9" t="s">
        <v>17</v>
      </c>
      <c r="B15" s="8" t="s">
        <v>9</v>
      </c>
      <c r="C15" s="46">
        <v>6285.88</v>
      </c>
      <c r="D15" s="50"/>
      <c r="E15" s="65" t="s">
        <v>201</v>
      </c>
    </row>
    <row r="16" spans="1:5" s="8" customFormat="1" ht="15.75" x14ac:dyDescent="0.25">
      <c r="A16" s="9" t="s">
        <v>18</v>
      </c>
      <c r="B16" s="8" t="s">
        <v>9</v>
      </c>
      <c r="C16" s="46">
        <v>6000</v>
      </c>
      <c r="D16" s="50"/>
      <c r="E16" s="65" t="s">
        <v>200</v>
      </c>
    </row>
    <row r="17" spans="1:5" s="8" customFormat="1" ht="15.75" x14ac:dyDescent="0.25">
      <c r="A17" s="9" t="s">
        <v>45</v>
      </c>
      <c r="B17" s="8" t="s">
        <v>9</v>
      </c>
      <c r="C17" s="46">
        <v>6000</v>
      </c>
      <c r="D17" s="50"/>
      <c r="E17" s="65" t="s">
        <v>200</v>
      </c>
    </row>
    <row r="18" spans="1:5" s="8" customFormat="1" ht="15.75" x14ac:dyDescent="0.25">
      <c r="A18" s="7">
        <v>44231</v>
      </c>
      <c r="B18" s="8" t="s">
        <v>9</v>
      </c>
      <c r="C18" s="46">
        <v>6000</v>
      </c>
      <c r="D18" s="50"/>
      <c r="E18" s="65" t="s">
        <v>200</v>
      </c>
    </row>
    <row r="19" spans="1:5" s="8" customFormat="1" ht="15.75" x14ac:dyDescent="0.25">
      <c r="A19" s="9" t="s">
        <v>73</v>
      </c>
      <c r="B19" s="8" t="s">
        <v>9</v>
      </c>
      <c r="C19" s="46">
        <v>6541.85</v>
      </c>
      <c r="D19" s="50"/>
      <c r="E19" s="65" t="s">
        <v>201</v>
      </c>
    </row>
    <row r="20" spans="1:5" s="8" customFormat="1" ht="15.75" x14ac:dyDescent="0.25">
      <c r="A20" s="9" t="s">
        <v>99</v>
      </c>
      <c r="B20" s="8" t="s">
        <v>9</v>
      </c>
      <c r="C20" s="46">
        <v>3000</v>
      </c>
      <c r="D20" s="50"/>
      <c r="E20" s="65" t="s">
        <v>200</v>
      </c>
    </row>
    <row r="21" spans="1:5" s="8" customFormat="1" ht="15.75" x14ac:dyDescent="0.25">
      <c r="A21" s="7">
        <v>44236</v>
      </c>
      <c r="B21" s="8" t="s">
        <v>9</v>
      </c>
      <c r="C21" s="46">
        <v>3000</v>
      </c>
      <c r="D21" s="50"/>
      <c r="E21" s="65" t="s">
        <v>200</v>
      </c>
    </row>
    <row r="22" spans="1:5" s="8" customFormat="1" ht="15.75" x14ac:dyDescent="0.25">
      <c r="A22" s="9" t="s">
        <v>124</v>
      </c>
      <c r="B22" s="8" t="s">
        <v>9</v>
      </c>
      <c r="C22" s="46">
        <v>1605.98</v>
      </c>
      <c r="D22" s="50"/>
      <c r="E22" s="65" t="s">
        <v>201</v>
      </c>
    </row>
    <row r="23" spans="1:5" s="8" customFormat="1" ht="15.75" x14ac:dyDescent="0.25">
      <c r="A23" s="9" t="s">
        <v>125</v>
      </c>
      <c r="B23" s="8" t="s">
        <v>9</v>
      </c>
      <c r="C23" s="46">
        <v>5692.3</v>
      </c>
      <c r="D23" s="50"/>
      <c r="E23" s="65" t="s">
        <v>201</v>
      </c>
    </row>
    <row r="24" spans="1:5" s="8" customFormat="1" ht="15.75" x14ac:dyDescent="0.25">
      <c r="A24" s="9" t="s">
        <v>137</v>
      </c>
      <c r="B24" s="8" t="s">
        <v>9</v>
      </c>
      <c r="C24" s="46">
        <v>1500</v>
      </c>
      <c r="D24" s="50"/>
      <c r="E24" s="65" t="s">
        <v>200</v>
      </c>
    </row>
    <row r="25" spans="1:5" s="8" customFormat="1" ht="15.75" x14ac:dyDescent="0.25">
      <c r="A25" s="7">
        <v>44297</v>
      </c>
      <c r="B25" s="8" t="s">
        <v>9</v>
      </c>
      <c r="C25" s="46">
        <v>1500</v>
      </c>
      <c r="D25" s="50"/>
      <c r="E25" s="65" t="s">
        <v>200</v>
      </c>
    </row>
    <row r="26" spans="1:5" s="8" customFormat="1" ht="15.75" x14ac:dyDescent="0.25">
      <c r="A26" s="9" t="s">
        <v>152</v>
      </c>
      <c r="B26" s="8" t="s">
        <v>9</v>
      </c>
      <c r="C26" s="46">
        <v>1500</v>
      </c>
      <c r="D26" s="50"/>
      <c r="E26" s="65" t="s">
        <v>200</v>
      </c>
    </row>
    <row r="27" spans="1:5" s="8" customFormat="1" ht="15.75" x14ac:dyDescent="0.25">
      <c r="A27" s="9" t="s">
        <v>163</v>
      </c>
      <c r="B27" s="8" t="s">
        <v>9</v>
      </c>
      <c r="C27" s="46">
        <v>1889.95</v>
      </c>
      <c r="D27" s="50"/>
      <c r="E27" s="65" t="s">
        <v>201</v>
      </c>
    </row>
    <row r="28" spans="1:5" s="8" customFormat="1" ht="15.75" x14ac:dyDescent="0.25">
      <c r="A28" s="9" t="s">
        <v>167</v>
      </c>
      <c r="B28" s="8" t="s">
        <v>9</v>
      </c>
      <c r="C28" s="45">
        <v>1547.69</v>
      </c>
      <c r="D28" s="68">
        <f>SUM(C14:C28)</f>
        <v>58063.650000000009</v>
      </c>
      <c r="E28" s="69" t="s">
        <v>234</v>
      </c>
    </row>
    <row r="29" spans="1:5" s="8" customFormat="1" ht="15.75" x14ac:dyDescent="0.25">
      <c r="A29" s="7">
        <v>44481</v>
      </c>
      <c r="B29" s="8" t="s">
        <v>154</v>
      </c>
      <c r="C29" s="43">
        <v>15000</v>
      </c>
      <c r="D29" s="66">
        <f>C29</f>
        <v>15000</v>
      </c>
      <c r="E29" s="67" t="s">
        <v>211</v>
      </c>
    </row>
    <row r="30" spans="1:5" s="8" customFormat="1" ht="47.25" x14ac:dyDescent="0.25">
      <c r="A30" s="10" t="s">
        <v>74</v>
      </c>
      <c r="B30" s="11" t="s">
        <v>75</v>
      </c>
      <c r="C30" s="48">
        <v>6000</v>
      </c>
      <c r="D30" s="70">
        <f>C30</f>
        <v>6000</v>
      </c>
      <c r="E30" s="71" t="s">
        <v>202</v>
      </c>
    </row>
    <row r="31" spans="1:5" s="8" customFormat="1" ht="16.5" thickBot="1" x14ac:dyDescent="0.3">
      <c r="A31" s="9"/>
      <c r="C31" s="47">
        <f>SUM(C10:C30)</f>
        <v>80973.510000000009</v>
      </c>
      <c r="D31" s="14">
        <f>SUM(D10:D30)</f>
        <v>80973.510000000009</v>
      </c>
      <c r="E31" s="9"/>
    </row>
    <row r="32" spans="1:5" s="8" customFormat="1" ht="16.5" thickTop="1" x14ac:dyDescent="0.25">
      <c r="A32" s="9"/>
      <c r="E32" s="9"/>
    </row>
    <row r="33" spans="1:5" s="8" customFormat="1" ht="15.75" x14ac:dyDescent="0.25">
      <c r="A33" s="9"/>
      <c r="E33" s="9"/>
    </row>
    <row r="34" spans="1:5" s="8" customFormat="1" ht="15.75" x14ac:dyDescent="0.25">
      <c r="A34" s="9"/>
      <c r="E34" s="9"/>
    </row>
    <row r="35" spans="1:5" s="8" customFormat="1" ht="15.75" x14ac:dyDescent="0.25">
      <c r="A35" s="9"/>
      <c r="E35" s="9"/>
    </row>
    <row r="36" spans="1:5" s="8" customFormat="1" ht="15.75" x14ac:dyDescent="0.25">
      <c r="A36" s="9"/>
      <c r="E36" s="9"/>
    </row>
    <row r="37" spans="1:5" x14ac:dyDescent="0.25">
      <c r="A37" s="1"/>
    </row>
    <row r="38" spans="1:5" x14ac:dyDescent="0.25">
      <c r="A38" s="1"/>
    </row>
    <row r="39" spans="1:5" x14ac:dyDescent="0.25">
      <c r="A39" s="1"/>
    </row>
    <row r="40" spans="1:5" x14ac:dyDescent="0.25">
      <c r="A40" s="1"/>
    </row>
    <row r="41" spans="1:5" x14ac:dyDescent="0.25">
      <c r="A41" s="1"/>
    </row>
  </sheetData>
  <pageMargins left="0.25" right="0.25" top="0.75" bottom="0.75" header="0.3" footer="0.3"/>
  <pageSetup scale="63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5B04-D5E1-4D89-8506-FFB9D39940E2}">
  <sheetPr>
    <tabColor rgb="FF92D050"/>
    <pageSetUpPr fitToPage="1"/>
  </sheetPr>
  <dimension ref="A1:D41"/>
  <sheetViews>
    <sheetView workbookViewId="0">
      <selection activeCell="B2" sqref="B2"/>
    </sheetView>
  </sheetViews>
  <sheetFormatPr defaultRowHeight="15" x14ac:dyDescent="0.25"/>
  <cols>
    <col min="1" max="1" width="14.5703125" customWidth="1"/>
    <col min="2" max="2" width="105" customWidth="1"/>
    <col min="3" max="3" width="14.5703125" style="2" customWidth="1"/>
    <col min="4" max="4" width="70" style="51" customWidth="1"/>
  </cols>
  <sheetData>
    <row r="1" spans="1:4" ht="15.75" thickBot="1" x14ac:dyDescent="0.3"/>
    <row r="2" spans="1:4" s="2" customFormat="1" ht="36" customHeight="1" thickBot="1" x14ac:dyDescent="0.3">
      <c r="A2" s="5" t="s">
        <v>0</v>
      </c>
      <c r="B2" s="61" t="s">
        <v>181</v>
      </c>
      <c r="C2" s="16" t="s">
        <v>1</v>
      </c>
      <c r="D2" s="51"/>
    </row>
    <row r="3" spans="1:4" ht="18.75" x14ac:dyDescent="0.3">
      <c r="A3" s="3" t="s">
        <v>2</v>
      </c>
      <c r="B3" s="3"/>
      <c r="C3" s="54">
        <v>3729.68</v>
      </c>
    </row>
    <row r="4" spans="1:4" ht="18.75" x14ac:dyDescent="0.3">
      <c r="A4" s="3" t="s">
        <v>3</v>
      </c>
      <c r="B4" s="3"/>
      <c r="C4" s="54">
        <v>80973.509999999995</v>
      </c>
    </row>
    <row r="5" spans="1:4" ht="18.75" x14ac:dyDescent="0.3">
      <c r="A5" s="3" t="s">
        <v>4</v>
      </c>
      <c r="B5" s="3"/>
      <c r="C5" s="54">
        <v>-84039.48</v>
      </c>
    </row>
    <row r="6" spans="1:4" ht="19.5" thickBot="1" x14ac:dyDescent="0.35">
      <c r="A6" s="3" t="s">
        <v>5</v>
      </c>
      <c r="B6" s="3"/>
      <c r="C6" s="55">
        <v>663.71</v>
      </c>
      <c r="D6" s="51" t="s">
        <v>216</v>
      </c>
    </row>
    <row r="7" spans="1:4" ht="15.75" thickBot="1" x14ac:dyDescent="0.3"/>
    <row r="8" spans="1:4" ht="19.5" thickBot="1" x14ac:dyDescent="0.35">
      <c r="A8" s="63" t="s">
        <v>6</v>
      </c>
      <c r="B8" s="60" t="s">
        <v>209</v>
      </c>
      <c r="C8" s="61" t="s">
        <v>7</v>
      </c>
      <c r="D8" s="62" t="s">
        <v>208</v>
      </c>
    </row>
    <row r="9" spans="1:4" ht="18.75" x14ac:dyDescent="0.3">
      <c r="A9" s="4"/>
      <c r="B9" s="3"/>
      <c r="C9" s="56"/>
    </row>
    <row r="10" spans="1:4" s="8" customFormat="1" ht="15.75" x14ac:dyDescent="0.25">
      <c r="A10" s="7">
        <v>44287</v>
      </c>
      <c r="B10" s="8" t="s">
        <v>9</v>
      </c>
      <c r="C10" s="57">
        <v>6000</v>
      </c>
      <c r="D10" s="52" t="s">
        <v>217</v>
      </c>
    </row>
    <row r="11" spans="1:4" s="8" customFormat="1" ht="15.75" x14ac:dyDescent="0.25">
      <c r="A11" s="9" t="s">
        <v>17</v>
      </c>
      <c r="B11" s="8" t="s">
        <v>9</v>
      </c>
      <c r="C11" s="57">
        <v>6285.88</v>
      </c>
      <c r="D11" s="52" t="s">
        <v>218</v>
      </c>
    </row>
    <row r="12" spans="1:4" s="8" customFormat="1" ht="15.75" x14ac:dyDescent="0.25">
      <c r="A12" s="9" t="s">
        <v>18</v>
      </c>
      <c r="B12" s="8" t="s">
        <v>9</v>
      </c>
      <c r="C12" s="57">
        <v>6000</v>
      </c>
      <c r="D12" s="52" t="s">
        <v>219</v>
      </c>
    </row>
    <row r="13" spans="1:4" s="8" customFormat="1" ht="15.75" x14ac:dyDescent="0.25">
      <c r="A13" s="9" t="s">
        <v>45</v>
      </c>
      <c r="B13" s="8" t="s">
        <v>9</v>
      </c>
      <c r="C13" s="57">
        <v>6000</v>
      </c>
      <c r="D13" s="52" t="s">
        <v>220</v>
      </c>
    </row>
    <row r="14" spans="1:4" s="8" customFormat="1" ht="15.75" x14ac:dyDescent="0.25">
      <c r="A14" s="7">
        <v>44231</v>
      </c>
      <c r="B14" s="8" t="s">
        <v>9</v>
      </c>
      <c r="C14" s="57">
        <v>6000</v>
      </c>
      <c r="D14" s="52" t="s">
        <v>221</v>
      </c>
    </row>
    <row r="15" spans="1:4" s="8" customFormat="1" ht="15.75" x14ac:dyDescent="0.25">
      <c r="A15" s="7">
        <v>44321</v>
      </c>
      <c r="B15" s="8" t="s">
        <v>182</v>
      </c>
      <c r="C15" s="57">
        <v>398.98</v>
      </c>
      <c r="D15" s="52" t="s">
        <v>222</v>
      </c>
    </row>
    <row r="16" spans="1:4" s="8" customFormat="1" ht="15.75" x14ac:dyDescent="0.25">
      <c r="A16" s="9" t="s">
        <v>73</v>
      </c>
      <c r="B16" s="8" t="s">
        <v>9</v>
      </c>
      <c r="C16" s="57">
        <v>6541.85</v>
      </c>
      <c r="D16" s="52" t="s">
        <v>223</v>
      </c>
    </row>
    <row r="17" spans="1:4" s="8" customFormat="1" ht="47.25" x14ac:dyDescent="0.25">
      <c r="A17" s="10" t="s">
        <v>74</v>
      </c>
      <c r="B17" s="11" t="s">
        <v>75</v>
      </c>
      <c r="C17" s="57">
        <v>6000</v>
      </c>
      <c r="D17" s="53" t="s">
        <v>224</v>
      </c>
    </row>
    <row r="18" spans="1:4" s="8" customFormat="1" ht="15.75" x14ac:dyDescent="0.25">
      <c r="A18" s="7">
        <v>44202</v>
      </c>
      <c r="B18" s="8" t="s">
        <v>76</v>
      </c>
      <c r="C18" s="57">
        <v>255</v>
      </c>
      <c r="D18" s="52" t="s">
        <v>214</v>
      </c>
    </row>
    <row r="19" spans="1:4" s="8" customFormat="1" ht="15.75" x14ac:dyDescent="0.25">
      <c r="A19" s="9" t="s">
        <v>99</v>
      </c>
      <c r="B19" s="8" t="s">
        <v>9</v>
      </c>
      <c r="C19" s="57">
        <v>3000</v>
      </c>
      <c r="D19" s="52" t="s">
        <v>225</v>
      </c>
    </row>
    <row r="20" spans="1:4" s="8" customFormat="1" ht="15.75" x14ac:dyDescent="0.25">
      <c r="A20" s="7">
        <v>44236</v>
      </c>
      <c r="B20" s="8" t="s">
        <v>9</v>
      </c>
      <c r="C20" s="57">
        <v>3000</v>
      </c>
      <c r="D20" s="52" t="s">
        <v>225</v>
      </c>
    </row>
    <row r="21" spans="1:4" s="8" customFormat="1" ht="15.75" x14ac:dyDescent="0.25">
      <c r="A21" s="9" t="s">
        <v>124</v>
      </c>
      <c r="B21" s="8" t="s">
        <v>9</v>
      </c>
      <c r="C21" s="57">
        <v>1605.98</v>
      </c>
      <c r="D21" s="52" t="s">
        <v>226</v>
      </c>
    </row>
    <row r="22" spans="1:4" s="8" customFormat="1" ht="15.75" x14ac:dyDescent="0.25">
      <c r="A22" s="9" t="s">
        <v>125</v>
      </c>
      <c r="B22" s="8" t="s">
        <v>9</v>
      </c>
      <c r="C22" s="57">
        <v>5692.3</v>
      </c>
      <c r="D22" s="52" t="s">
        <v>227</v>
      </c>
    </row>
    <row r="23" spans="1:4" s="8" customFormat="1" ht="15.75" x14ac:dyDescent="0.25">
      <c r="A23" s="9" t="s">
        <v>137</v>
      </c>
      <c r="B23" s="8" t="s">
        <v>9</v>
      </c>
      <c r="C23" s="57">
        <v>1500</v>
      </c>
      <c r="D23" s="52" t="s">
        <v>228</v>
      </c>
    </row>
    <row r="24" spans="1:4" s="8" customFormat="1" ht="15.75" x14ac:dyDescent="0.25">
      <c r="A24" s="7">
        <v>44297</v>
      </c>
      <c r="B24" s="8" t="s">
        <v>9</v>
      </c>
      <c r="C24" s="57">
        <v>1500</v>
      </c>
      <c r="D24" s="52" t="s">
        <v>229</v>
      </c>
    </row>
    <row r="25" spans="1:4" s="8" customFormat="1" ht="15.75" x14ac:dyDescent="0.25">
      <c r="A25" s="9" t="s">
        <v>152</v>
      </c>
      <c r="B25" s="8" t="s">
        <v>9</v>
      </c>
      <c r="C25" s="57">
        <v>1500</v>
      </c>
      <c r="D25" s="52" t="s">
        <v>230</v>
      </c>
    </row>
    <row r="26" spans="1:4" s="8" customFormat="1" ht="15.75" x14ac:dyDescent="0.25">
      <c r="A26" s="7">
        <v>44420</v>
      </c>
      <c r="B26" s="8" t="s">
        <v>153</v>
      </c>
      <c r="C26" s="57">
        <v>500</v>
      </c>
      <c r="D26" s="52" t="s">
        <v>215</v>
      </c>
    </row>
    <row r="27" spans="1:4" s="8" customFormat="1" ht="15.75" x14ac:dyDescent="0.25">
      <c r="A27" s="7">
        <v>44481</v>
      </c>
      <c r="B27" s="8" t="s">
        <v>154</v>
      </c>
      <c r="C27" s="57">
        <v>15000</v>
      </c>
      <c r="D27" s="52" t="s">
        <v>207</v>
      </c>
    </row>
    <row r="28" spans="1:4" s="8" customFormat="1" ht="15.75" x14ac:dyDescent="0.25">
      <c r="A28" s="9" t="s">
        <v>163</v>
      </c>
      <c r="B28" s="8" t="s">
        <v>9</v>
      </c>
      <c r="C28" s="57">
        <v>1889.95</v>
      </c>
      <c r="D28" s="52" t="s">
        <v>231</v>
      </c>
    </row>
    <row r="29" spans="1:4" s="8" customFormat="1" ht="15.75" x14ac:dyDescent="0.25">
      <c r="A29" s="9" t="s">
        <v>167</v>
      </c>
      <c r="B29" s="8" t="s">
        <v>9</v>
      </c>
      <c r="C29" s="57">
        <v>1547.69</v>
      </c>
      <c r="D29" s="52" t="s">
        <v>232</v>
      </c>
    </row>
    <row r="30" spans="1:4" s="8" customFormat="1" ht="15.75" x14ac:dyDescent="0.25">
      <c r="A30" s="9" t="s">
        <v>167</v>
      </c>
      <c r="B30" s="8" t="s">
        <v>168</v>
      </c>
      <c r="C30" s="58">
        <v>755.88</v>
      </c>
      <c r="D30" s="52" t="s">
        <v>185</v>
      </c>
    </row>
    <row r="31" spans="1:4" s="8" customFormat="1" ht="16.5" thickBot="1" x14ac:dyDescent="0.3">
      <c r="A31" s="9"/>
      <c r="C31" s="59">
        <f>SUM(C10:C30)</f>
        <v>80973.510000000009</v>
      </c>
      <c r="D31" s="52"/>
    </row>
    <row r="32" spans="1:4" s="8" customFormat="1" ht="16.5" thickTop="1" x14ac:dyDescent="0.25">
      <c r="A32" s="9"/>
      <c r="C32" s="10"/>
      <c r="D32" s="52"/>
    </row>
    <row r="33" spans="1:4" s="8" customFormat="1" ht="15.75" x14ac:dyDescent="0.25">
      <c r="A33" s="9"/>
      <c r="C33" s="10"/>
      <c r="D33" s="52"/>
    </row>
    <row r="34" spans="1:4" s="8" customFormat="1" ht="15.75" x14ac:dyDescent="0.25">
      <c r="A34" s="9"/>
      <c r="C34" s="10"/>
      <c r="D34" s="52"/>
    </row>
    <row r="35" spans="1:4" s="8" customFormat="1" ht="15.75" x14ac:dyDescent="0.25">
      <c r="A35" s="9"/>
      <c r="C35" s="10"/>
      <c r="D35" s="52"/>
    </row>
    <row r="36" spans="1:4" s="8" customFormat="1" ht="15.75" x14ac:dyDescent="0.25">
      <c r="A36" s="9"/>
      <c r="C36" s="10"/>
      <c r="D36" s="52"/>
    </row>
    <row r="37" spans="1:4" x14ac:dyDescent="0.25">
      <c r="A37" s="1"/>
    </row>
    <row r="38" spans="1:4" x14ac:dyDescent="0.25">
      <c r="A38" s="1"/>
    </row>
    <row r="39" spans="1:4" x14ac:dyDescent="0.25">
      <c r="A39" s="1"/>
    </row>
    <row r="40" spans="1:4" x14ac:dyDescent="0.25">
      <c r="A40" s="1"/>
    </row>
    <row r="41" spans="1:4" x14ac:dyDescent="0.25">
      <c r="A41" s="1"/>
    </row>
  </sheetData>
  <pageMargins left="0.25" right="0.25" top="0.75" bottom="0.75" header="0.3" footer="0.3"/>
  <pageSetup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BBDA3-2D98-4E7A-A6CB-8A622C4F29B9}">
  <sheetPr>
    <tabColor rgb="FFFF0000"/>
  </sheetPr>
  <dimension ref="A1:F141"/>
  <sheetViews>
    <sheetView topLeftCell="A19" workbookViewId="0">
      <selection activeCell="B45" sqref="B45"/>
    </sheetView>
  </sheetViews>
  <sheetFormatPr defaultRowHeight="15" x14ac:dyDescent="0.25"/>
  <cols>
    <col min="1" max="1" width="14.5703125" customWidth="1"/>
    <col min="2" max="2" width="105" customWidth="1"/>
    <col min="3" max="3" width="14.42578125" customWidth="1"/>
    <col min="4" max="4" width="14.42578125" style="1" customWidth="1"/>
    <col min="5" max="5" width="32.7109375" style="1" customWidth="1"/>
    <col min="6" max="6" width="60.7109375" style="2" customWidth="1"/>
    <col min="7" max="7" width="15.5703125" customWidth="1"/>
  </cols>
  <sheetData>
    <row r="1" spans="1:6" ht="15.75" thickBot="1" x14ac:dyDescent="0.3"/>
    <row r="2" spans="1:6" s="2" customFormat="1" ht="36" customHeight="1" thickBot="1" x14ac:dyDescent="0.3">
      <c r="A2" s="5" t="s">
        <v>0</v>
      </c>
      <c r="B2" s="61" t="s">
        <v>181</v>
      </c>
      <c r="C2" s="16" t="s">
        <v>1</v>
      </c>
      <c r="D2" s="24"/>
      <c r="E2" s="24"/>
    </row>
    <row r="3" spans="1:6" ht="18.75" x14ac:dyDescent="0.3">
      <c r="A3" s="3" t="s">
        <v>2</v>
      </c>
      <c r="B3" s="3"/>
      <c r="C3" s="17">
        <v>3729.68</v>
      </c>
      <c r="D3" s="26"/>
      <c r="E3" s="26"/>
    </row>
    <row r="4" spans="1:6" ht="18.75" x14ac:dyDescent="0.3">
      <c r="A4" s="3" t="s">
        <v>3</v>
      </c>
      <c r="B4" s="3"/>
      <c r="C4" s="17">
        <v>80973.509999999995</v>
      </c>
      <c r="D4" s="26"/>
      <c r="E4" s="26"/>
    </row>
    <row r="5" spans="1:6" ht="18.75" x14ac:dyDescent="0.3">
      <c r="A5" s="3" t="s">
        <v>4</v>
      </c>
      <c r="B5" s="3"/>
      <c r="C5" s="17">
        <v>-84039.48</v>
      </c>
      <c r="D5" s="26"/>
      <c r="E5" s="26"/>
    </row>
    <row r="6" spans="1:6" ht="19.5" thickBot="1" x14ac:dyDescent="0.35">
      <c r="A6" s="3" t="s">
        <v>5</v>
      </c>
      <c r="B6" s="3"/>
      <c r="C6" s="18">
        <v>663.71</v>
      </c>
      <c r="D6" s="26"/>
      <c r="E6" s="26"/>
    </row>
    <row r="7" spans="1:6" ht="15.75" thickBot="1" x14ac:dyDescent="0.3"/>
    <row r="8" spans="1:6" ht="19.5" thickBot="1" x14ac:dyDescent="0.35">
      <c r="A8" s="73" t="s">
        <v>6</v>
      </c>
      <c r="B8" s="74" t="s">
        <v>239</v>
      </c>
      <c r="C8" s="61" t="s">
        <v>7</v>
      </c>
      <c r="D8" s="61" t="s">
        <v>184</v>
      </c>
      <c r="E8" s="61" t="s">
        <v>236</v>
      </c>
      <c r="F8" s="61" t="s">
        <v>237</v>
      </c>
    </row>
    <row r="9" spans="1:6" ht="18.75" x14ac:dyDescent="0.3">
      <c r="A9" s="4"/>
      <c r="B9" s="3"/>
      <c r="C9" s="3"/>
    </row>
    <row r="10" spans="1:6" s="8" customFormat="1" ht="15.75" x14ac:dyDescent="0.25">
      <c r="A10" s="9" t="s">
        <v>157</v>
      </c>
      <c r="B10" s="8" t="s">
        <v>158</v>
      </c>
      <c r="C10" s="32">
        <v>-920</v>
      </c>
      <c r="D10" s="28">
        <f>C10</f>
        <v>-920</v>
      </c>
      <c r="E10" s="38" t="s">
        <v>186</v>
      </c>
      <c r="F10" s="10"/>
    </row>
    <row r="11" spans="1:6" s="8" customFormat="1" ht="15.75" x14ac:dyDescent="0.25">
      <c r="A11" s="9" t="s">
        <v>18</v>
      </c>
      <c r="B11" s="8" t="s">
        <v>24</v>
      </c>
      <c r="C11" s="32">
        <v>-45</v>
      </c>
      <c r="D11" s="28"/>
      <c r="E11" s="38" t="s">
        <v>188</v>
      </c>
      <c r="F11" s="10"/>
    </row>
    <row r="12" spans="1:6" s="8" customFormat="1" ht="15.75" x14ac:dyDescent="0.25">
      <c r="A12" s="9" t="s">
        <v>88</v>
      </c>
      <c r="B12" s="8" t="s">
        <v>95</v>
      </c>
      <c r="C12" s="33">
        <v>-45</v>
      </c>
      <c r="D12" s="34">
        <f>SUM(C11:C12)</f>
        <v>-90</v>
      </c>
      <c r="E12" s="39" t="s">
        <v>188</v>
      </c>
      <c r="F12" s="10"/>
    </row>
    <row r="13" spans="1:6" s="8" customFormat="1" ht="15.75" x14ac:dyDescent="0.25">
      <c r="A13" s="7">
        <v>44540</v>
      </c>
      <c r="B13" s="8" t="s">
        <v>129</v>
      </c>
      <c r="C13" s="30">
        <v>-25</v>
      </c>
      <c r="D13" s="31">
        <f>C13</f>
        <v>-25</v>
      </c>
      <c r="E13" s="37" t="s">
        <v>188</v>
      </c>
      <c r="F13" s="10"/>
    </row>
    <row r="14" spans="1:6" s="8" customFormat="1" ht="15.75" x14ac:dyDescent="0.25">
      <c r="A14" s="7">
        <v>44292</v>
      </c>
      <c r="B14" s="8" t="s">
        <v>82</v>
      </c>
      <c r="C14" s="30">
        <v>-239.88</v>
      </c>
      <c r="D14" s="31">
        <f>C14</f>
        <v>-239.88</v>
      </c>
      <c r="E14" s="37" t="s">
        <v>187</v>
      </c>
      <c r="F14" s="10"/>
    </row>
    <row r="15" spans="1:6" s="8" customFormat="1" ht="15.75" x14ac:dyDescent="0.25">
      <c r="A15" s="7">
        <v>44231</v>
      </c>
      <c r="B15" s="8" t="s">
        <v>59</v>
      </c>
      <c r="C15" s="32">
        <v>-22</v>
      </c>
      <c r="D15" s="28"/>
      <c r="E15" s="38"/>
      <c r="F15" s="10"/>
    </row>
    <row r="16" spans="1:6" s="8" customFormat="1" ht="15.75" x14ac:dyDescent="0.25">
      <c r="A16" s="7">
        <v>44231</v>
      </c>
      <c r="B16" s="8" t="s">
        <v>60</v>
      </c>
      <c r="C16" s="35">
        <v>-1</v>
      </c>
      <c r="D16" s="29"/>
      <c r="E16" s="40"/>
      <c r="F16" s="10"/>
    </row>
    <row r="17" spans="1:6" s="8" customFormat="1" ht="15.75" x14ac:dyDescent="0.25">
      <c r="A17" s="9" t="s">
        <v>67</v>
      </c>
      <c r="B17" s="8" t="s">
        <v>68</v>
      </c>
      <c r="C17" s="33">
        <v>-25</v>
      </c>
      <c r="D17" s="34">
        <f>SUM(C15:C17)</f>
        <v>-48</v>
      </c>
      <c r="E17" s="39" t="s">
        <v>191</v>
      </c>
      <c r="F17" s="10"/>
    </row>
    <row r="18" spans="1:6" s="8" customFormat="1" ht="15.75" x14ac:dyDescent="0.25">
      <c r="A18" s="9" t="s">
        <v>18</v>
      </c>
      <c r="B18" s="8" t="s">
        <v>20</v>
      </c>
      <c r="C18" s="30">
        <v>-49</v>
      </c>
      <c r="D18" s="31">
        <f>C18</f>
        <v>-49</v>
      </c>
      <c r="E18" s="37" t="s">
        <v>188</v>
      </c>
      <c r="F18" s="10"/>
    </row>
    <row r="19" spans="1:6" s="8" customFormat="1" ht="15.75" x14ac:dyDescent="0.25">
      <c r="A19" s="7">
        <v>44502</v>
      </c>
      <c r="B19" s="8" t="s">
        <v>34</v>
      </c>
      <c r="C19" s="32">
        <v>-1</v>
      </c>
      <c r="D19" s="28"/>
      <c r="E19" s="38"/>
      <c r="F19" s="10"/>
    </row>
    <row r="20" spans="1:6" s="8" customFormat="1" ht="15.75" x14ac:dyDescent="0.25">
      <c r="A20" s="7">
        <v>44502</v>
      </c>
      <c r="B20" s="8" t="s">
        <v>33</v>
      </c>
      <c r="C20" s="35">
        <v>-1</v>
      </c>
      <c r="D20" s="29"/>
      <c r="E20" s="40"/>
      <c r="F20" s="10"/>
    </row>
    <row r="21" spans="1:6" s="8" customFormat="1" ht="15.75" x14ac:dyDescent="0.25">
      <c r="A21" s="9" t="s">
        <v>55</v>
      </c>
      <c r="B21" s="8" t="s">
        <v>56</v>
      </c>
      <c r="C21" s="35">
        <v>-1</v>
      </c>
      <c r="D21" s="29"/>
      <c r="E21" s="40"/>
      <c r="F21" s="10"/>
    </row>
    <row r="22" spans="1:6" s="8" customFormat="1" ht="15.75" x14ac:dyDescent="0.25">
      <c r="A22" s="9" t="s">
        <v>55</v>
      </c>
      <c r="B22" s="8" t="s">
        <v>57</v>
      </c>
      <c r="C22" s="35">
        <v>-1</v>
      </c>
      <c r="D22" s="29"/>
      <c r="E22" s="40"/>
      <c r="F22" s="10"/>
    </row>
    <row r="23" spans="1:6" s="8" customFormat="1" ht="15.75" x14ac:dyDescent="0.25">
      <c r="A23" s="7">
        <v>44233</v>
      </c>
      <c r="B23" s="8" t="s">
        <v>80</v>
      </c>
      <c r="C23" s="35">
        <v>-1</v>
      </c>
      <c r="D23" s="29"/>
      <c r="E23" s="40"/>
      <c r="F23" s="10"/>
    </row>
    <row r="24" spans="1:6" s="8" customFormat="1" ht="15.75" x14ac:dyDescent="0.25">
      <c r="A24" s="7">
        <v>44233</v>
      </c>
      <c r="B24" s="8" t="s">
        <v>81</v>
      </c>
      <c r="C24" s="35">
        <v>-1</v>
      </c>
      <c r="D24" s="29"/>
      <c r="E24" s="40"/>
      <c r="F24" s="10"/>
    </row>
    <row r="25" spans="1:6" s="8" customFormat="1" ht="15.75" x14ac:dyDescent="0.25">
      <c r="A25" s="9" t="s">
        <v>109</v>
      </c>
      <c r="B25" s="8" t="s">
        <v>110</v>
      </c>
      <c r="C25" s="35">
        <v>-1</v>
      </c>
      <c r="D25" s="29"/>
      <c r="E25" s="40"/>
      <c r="F25" s="10"/>
    </row>
    <row r="26" spans="1:6" s="8" customFormat="1" ht="15.75" x14ac:dyDescent="0.25">
      <c r="A26" s="7">
        <v>44450</v>
      </c>
      <c r="B26" s="8" t="s">
        <v>144</v>
      </c>
      <c r="C26" s="35">
        <v>-1</v>
      </c>
      <c r="D26" s="29"/>
      <c r="E26" s="40"/>
      <c r="F26" s="10"/>
    </row>
    <row r="27" spans="1:6" s="8" customFormat="1" ht="15.75" x14ac:dyDescent="0.25">
      <c r="A27" s="7">
        <v>44450</v>
      </c>
      <c r="B27" s="8" t="s">
        <v>143</v>
      </c>
      <c r="C27" s="35">
        <v>-1</v>
      </c>
      <c r="D27" s="29"/>
      <c r="E27" s="40"/>
      <c r="F27" s="10"/>
    </row>
    <row r="28" spans="1:6" s="8" customFormat="1" ht="15.75" x14ac:dyDescent="0.25">
      <c r="A28" s="9" t="s">
        <v>167</v>
      </c>
      <c r="B28" s="8" t="s">
        <v>170</v>
      </c>
      <c r="C28" s="35">
        <v>-1</v>
      </c>
      <c r="D28" s="29"/>
      <c r="E28" s="40"/>
      <c r="F28" s="10"/>
    </row>
    <row r="29" spans="1:6" s="8" customFormat="1" ht="15.75" x14ac:dyDescent="0.25">
      <c r="A29" s="9" t="s">
        <v>167</v>
      </c>
      <c r="B29" s="8" t="s">
        <v>171</v>
      </c>
      <c r="C29" s="35">
        <v>-1</v>
      </c>
      <c r="D29" s="29"/>
      <c r="E29" s="40"/>
      <c r="F29" s="10"/>
    </row>
    <row r="30" spans="1:6" s="8" customFormat="1" ht="15.75" x14ac:dyDescent="0.25">
      <c r="A30" s="9" t="s">
        <v>177</v>
      </c>
      <c r="B30" s="8" t="s">
        <v>178</v>
      </c>
      <c r="C30" s="35">
        <v>-5</v>
      </c>
      <c r="D30" s="29"/>
      <c r="E30" s="40"/>
      <c r="F30" s="10"/>
    </row>
    <row r="31" spans="1:6" s="8" customFormat="1" ht="15.75" x14ac:dyDescent="0.25">
      <c r="A31" s="9" t="s">
        <v>177</v>
      </c>
      <c r="B31" s="8" t="s">
        <v>179</v>
      </c>
      <c r="C31" s="35">
        <v>-5</v>
      </c>
      <c r="D31" s="29"/>
      <c r="E31" s="40"/>
      <c r="F31" s="10"/>
    </row>
    <row r="32" spans="1:6" s="8" customFormat="1" ht="15.75" x14ac:dyDescent="0.25">
      <c r="A32" s="9" t="s">
        <v>177</v>
      </c>
      <c r="B32" s="8" t="s">
        <v>180</v>
      </c>
      <c r="C32" s="33">
        <v>-5</v>
      </c>
      <c r="D32" s="34">
        <f>SUM(C19:C32)</f>
        <v>-26</v>
      </c>
      <c r="E32" s="39" t="s">
        <v>189</v>
      </c>
      <c r="F32" s="10"/>
    </row>
    <row r="33" spans="1:6" s="8" customFormat="1" ht="15.75" x14ac:dyDescent="0.25">
      <c r="A33" s="9" t="s">
        <v>18</v>
      </c>
      <c r="B33" s="8" t="s">
        <v>21</v>
      </c>
      <c r="C33" s="32">
        <v>-69</v>
      </c>
      <c r="D33" s="28"/>
      <c r="E33" s="38"/>
      <c r="F33" s="10"/>
    </row>
    <row r="34" spans="1:6" s="8" customFormat="1" ht="15.75" x14ac:dyDescent="0.25">
      <c r="A34" s="9" t="s">
        <v>88</v>
      </c>
      <c r="B34" s="8" t="s">
        <v>92</v>
      </c>
      <c r="C34" s="33">
        <v>-55.2</v>
      </c>
      <c r="D34" s="34">
        <f>SUM(C33:C34)</f>
        <v>-124.2</v>
      </c>
      <c r="E34" s="39" t="s">
        <v>188</v>
      </c>
      <c r="F34" s="10"/>
    </row>
    <row r="35" spans="1:6" s="8" customFormat="1" ht="15.75" x14ac:dyDescent="0.25">
      <c r="A35" s="9" t="s">
        <v>83</v>
      </c>
      <c r="B35" s="8" t="s">
        <v>84</v>
      </c>
      <c r="C35" s="33">
        <v>-300</v>
      </c>
      <c r="D35" s="34">
        <f>C35</f>
        <v>-300</v>
      </c>
      <c r="E35" s="39" t="s">
        <v>186</v>
      </c>
      <c r="F35" s="10"/>
    </row>
    <row r="36" spans="1:6" s="8" customFormat="1" ht="15.75" x14ac:dyDescent="0.25">
      <c r="A36" s="9" t="s">
        <v>149</v>
      </c>
      <c r="B36" s="8" t="s">
        <v>151</v>
      </c>
      <c r="C36" s="32">
        <v>-99.99</v>
      </c>
      <c r="D36" s="28"/>
      <c r="E36" s="38"/>
      <c r="F36" s="10"/>
    </row>
    <row r="37" spans="1:6" s="8" customFormat="1" ht="15.75" x14ac:dyDescent="0.25">
      <c r="A37" s="9" t="s">
        <v>159</v>
      </c>
      <c r="B37" s="8" t="s">
        <v>160</v>
      </c>
      <c r="C37" s="35">
        <v>-287.88</v>
      </c>
      <c r="D37" s="29"/>
      <c r="E37" s="40"/>
      <c r="F37" s="10"/>
    </row>
    <row r="38" spans="1:6" s="8" customFormat="1" ht="15.75" x14ac:dyDescent="0.25">
      <c r="A38" s="9" t="s">
        <v>159</v>
      </c>
      <c r="B38" s="8" t="s">
        <v>160</v>
      </c>
      <c r="C38" s="35">
        <v>-99.99</v>
      </c>
      <c r="D38" s="29"/>
      <c r="E38" s="40"/>
      <c r="F38" s="10"/>
    </row>
    <row r="39" spans="1:6" s="8" customFormat="1" ht="15.75" x14ac:dyDescent="0.25">
      <c r="A39" s="9" t="s">
        <v>159</v>
      </c>
      <c r="B39" s="8" t="s">
        <v>160</v>
      </c>
      <c r="C39" s="33">
        <v>-755.88</v>
      </c>
      <c r="D39" s="34">
        <f>SUM(C36:C39)</f>
        <v>-1243.74</v>
      </c>
      <c r="E39" s="39" t="s">
        <v>190</v>
      </c>
      <c r="F39" s="72" t="s">
        <v>185</v>
      </c>
    </row>
    <row r="40" spans="1:6" s="8" customFormat="1" ht="15.75" x14ac:dyDescent="0.25">
      <c r="A40" s="9" t="s">
        <v>18</v>
      </c>
      <c r="B40" s="8" t="s">
        <v>27</v>
      </c>
      <c r="C40" s="32">
        <v>-0.37</v>
      </c>
      <c r="D40" s="28"/>
      <c r="E40" s="38"/>
      <c r="F40" s="10"/>
    </row>
    <row r="41" spans="1:6" s="8" customFormat="1" ht="15.75" x14ac:dyDescent="0.25">
      <c r="A41" s="9" t="s">
        <v>18</v>
      </c>
      <c r="B41" s="8" t="s">
        <v>26</v>
      </c>
      <c r="C41" s="35">
        <v>-0.87</v>
      </c>
      <c r="D41" s="29"/>
      <c r="E41" s="40"/>
      <c r="F41" s="10"/>
    </row>
    <row r="42" spans="1:6" s="8" customFormat="1" ht="15.75" x14ac:dyDescent="0.25">
      <c r="A42" s="9" t="s">
        <v>18</v>
      </c>
      <c r="B42" s="8" t="s">
        <v>25</v>
      </c>
      <c r="C42" s="35">
        <v>-1.35</v>
      </c>
      <c r="D42" s="29"/>
      <c r="E42" s="40"/>
      <c r="F42" s="10"/>
    </row>
    <row r="43" spans="1:6" s="8" customFormat="1" ht="15.75" x14ac:dyDescent="0.25">
      <c r="A43" s="9" t="s">
        <v>88</v>
      </c>
      <c r="B43" s="8" t="s">
        <v>97</v>
      </c>
      <c r="C43" s="35">
        <v>-1.35</v>
      </c>
      <c r="D43" s="29"/>
      <c r="E43" s="40"/>
      <c r="F43" s="10"/>
    </row>
    <row r="44" spans="1:6" s="8" customFormat="1" ht="15.75" x14ac:dyDescent="0.25">
      <c r="A44" s="9" t="s">
        <v>88</v>
      </c>
      <c r="B44" s="8" t="s">
        <v>98</v>
      </c>
      <c r="C44" s="33">
        <v>-0.87</v>
      </c>
      <c r="D44" s="34">
        <f>SUM(C40:C44)</f>
        <v>-4.8099999999999996</v>
      </c>
      <c r="E44" s="39" t="s">
        <v>192</v>
      </c>
      <c r="F44" s="10"/>
    </row>
    <row r="45" spans="1:6" s="8" customFormat="1" ht="15.75" x14ac:dyDescent="0.25">
      <c r="A45" s="9" t="s">
        <v>11</v>
      </c>
      <c r="B45" s="8" t="s">
        <v>12</v>
      </c>
      <c r="C45" s="32">
        <v>-9.99</v>
      </c>
      <c r="D45" s="28"/>
      <c r="E45" s="38"/>
      <c r="F45" s="10"/>
    </row>
    <row r="46" spans="1:6" s="8" customFormat="1" ht="15.75" x14ac:dyDescent="0.25">
      <c r="A46" s="9" t="s">
        <v>37</v>
      </c>
      <c r="B46" s="8" t="s">
        <v>38</v>
      </c>
      <c r="C46" s="35">
        <v>-10.55</v>
      </c>
      <c r="D46" s="29"/>
      <c r="E46" s="40"/>
      <c r="F46" s="10"/>
    </row>
    <row r="47" spans="1:6" s="8" customFormat="1" ht="15.75" x14ac:dyDescent="0.25">
      <c r="A47" s="9" t="s">
        <v>46</v>
      </c>
      <c r="B47" s="8" t="s">
        <v>47</v>
      </c>
      <c r="C47" s="35">
        <v>-10.55</v>
      </c>
      <c r="D47" s="29"/>
      <c r="E47" s="40"/>
      <c r="F47" s="10"/>
    </row>
    <row r="48" spans="1:6" s="8" customFormat="1" ht="15.75" x14ac:dyDescent="0.25">
      <c r="A48" s="9" t="s">
        <v>63</v>
      </c>
      <c r="B48" s="8" t="s">
        <v>64</v>
      </c>
      <c r="C48" s="35">
        <v>-10.55</v>
      </c>
      <c r="D48" s="29"/>
      <c r="E48" s="40"/>
      <c r="F48" s="10"/>
    </row>
    <row r="49" spans="1:6" s="8" customFormat="1" ht="15.75" x14ac:dyDescent="0.25">
      <c r="A49" s="9" t="s">
        <v>69</v>
      </c>
      <c r="B49" s="8" t="s">
        <v>70</v>
      </c>
      <c r="C49" s="35">
        <v>-10.55</v>
      </c>
      <c r="D49" s="29"/>
      <c r="E49" s="40"/>
      <c r="F49" s="10"/>
    </row>
    <row r="50" spans="1:6" s="8" customFormat="1" ht="15.75" x14ac:dyDescent="0.25">
      <c r="A50" s="9" t="s">
        <v>88</v>
      </c>
      <c r="B50" s="8" t="s">
        <v>89</v>
      </c>
      <c r="C50" s="35">
        <v>-10.55</v>
      </c>
      <c r="D50" s="29"/>
      <c r="E50" s="40"/>
      <c r="F50" s="10"/>
    </row>
    <row r="51" spans="1:6" s="8" customFormat="1" ht="15.75" x14ac:dyDescent="0.25">
      <c r="A51" s="9" t="s">
        <v>102</v>
      </c>
      <c r="B51" s="8" t="s">
        <v>103</v>
      </c>
      <c r="C51" s="35">
        <v>-10.55</v>
      </c>
      <c r="D51" s="29"/>
      <c r="E51" s="40"/>
      <c r="F51" s="10"/>
    </row>
    <row r="52" spans="1:6" s="8" customFormat="1" ht="15.75" x14ac:dyDescent="0.25">
      <c r="A52" s="9" t="s">
        <v>113</v>
      </c>
      <c r="B52" s="8" t="s">
        <v>114</v>
      </c>
      <c r="C52" s="35">
        <v>-10.55</v>
      </c>
      <c r="D52" s="29"/>
      <c r="E52" s="40"/>
      <c r="F52" s="10"/>
    </row>
    <row r="53" spans="1:6" s="8" customFormat="1" ht="15.75" x14ac:dyDescent="0.25">
      <c r="A53" s="9" t="s">
        <v>121</v>
      </c>
      <c r="B53" s="8" t="s">
        <v>122</v>
      </c>
      <c r="C53" s="35">
        <v>-10.55</v>
      </c>
      <c r="D53" s="29"/>
      <c r="E53" s="40"/>
      <c r="F53" s="10"/>
    </row>
    <row r="54" spans="1:6" s="8" customFormat="1" ht="15.75" x14ac:dyDescent="0.25">
      <c r="A54" s="9" t="s">
        <v>133</v>
      </c>
      <c r="B54" s="8" t="s">
        <v>134</v>
      </c>
      <c r="C54" s="35">
        <v>-10.55</v>
      </c>
      <c r="D54" s="29"/>
      <c r="E54" s="40"/>
      <c r="F54" s="10"/>
    </row>
    <row r="55" spans="1:6" s="8" customFormat="1" ht="15.75" x14ac:dyDescent="0.25">
      <c r="A55" s="9" t="s">
        <v>147</v>
      </c>
      <c r="B55" s="8" t="s">
        <v>148</v>
      </c>
      <c r="C55" s="35">
        <v>-9.49</v>
      </c>
      <c r="D55" s="29"/>
      <c r="E55" s="40"/>
      <c r="F55" s="10"/>
    </row>
    <row r="56" spans="1:6" s="8" customFormat="1" ht="15.75" x14ac:dyDescent="0.25">
      <c r="A56" s="9" t="s">
        <v>159</v>
      </c>
      <c r="B56" s="8" t="s">
        <v>161</v>
      </c>
      <c r="C56" s="35">
        <v>-9.49</v>
      </c>
      <c r="D56" s="29"/>
      <c r="E56" s="40"/>
      <c r="F56" s="10"/>
    </row>
    <row r="57" spans="1:6" s="8" customFormat="1" ht="15.75" x14ac:dyDescent="0.25">
      <c r="A57" s="9" t="s">
        <v>13</v>
      </c>
      <c r="B57" s="8" t="s">
        <v>14</v>
      </c>
      <c r="C57" s="35">
        <v>-52.99</v>
      </c>
      <c r="D57" s="29"/>
      <c r="E57" s="40"/>
      <c r="F57" s="10"/>
    </row>
    <row r="58" spans="1:6" s="8" customFormat="1" ht="15.75" x14ac:dyDescent="0.25">
      <c r="A58" s="9" t="s">
        <v>39</v>
      </c>
      <c r="B58" s="8" t="s">
        <v>40</v>
      </c>
      <c r="C58" s="35">
        <v>-52.99</v>
      </c>
      <c r="D58" s="29"/>
      <c r="E58" s="40"/>
      <c r="F58" s="10"/>
    </row>
    <row r="59" spans="1:6" s="8" customFormat="1" ht="15.75" x14ac:dyDescent="0.25">
      <c r="A59" s="9" t="s">
        <v>48</v>
      </c>
      <c r="B59" s="8" t="s">
        <v>49</v>
      </c>
      <c r="C59" s="35">
        <v>-52.99</v>
      </c>
      <c r="D59" s="29"/>
      <c r="E59" s="40"/>
      <c r="F59" s="10"/>
    </row>
    <row r="60" spans="1:6" s="8" customFormat="1" ht="15.75" x14ac:dyDescent="0.25">
      <c r="A60" s="9" t="s">
        <v>65</v>
      </c>
      <c r="B60" s="8" t="s">
        <v>66</v>
      </c>
      <c r="C60" s="35">
        <v>-52.99</v>
      </c>
      <c r="D60" s="29"/>
      <c r="E60" s="40"/>
      <c r="F60" s="10"/>
    </row>
    <row r="61" spans="1:6" s="8" customFormat="1" ht="15.75" x14ac:dyDescent="0.25">
      <c r="A61" s="9" t="s">
        <v>71</v>
      </c>
      <c r="B61" s="8" t="s">
        <v>72</v>
      </c>
      <c r="C61" s="35">
        <v>-52.99</v>
      </c>
      <c r="D61" s="29"/>
      <c r="E61" s="40"/>
      <c r="F61" s="10"/>
    </row>
    <row r="62" spans="1:6" s="8" customFormat="1" ht="15.75" x14ac:dyDescent="0.25">
      <c r="A62" s="9" t="s">
        <v>88</v>
      </c>
      <c r="B62" s="8" t="s">
        <v>91</v>
      </c>
      <c r="C62" s="35">
        <v>-52.99</v>
      </c>
      <c r="D62" s="29"/>
      <c r="E62" s="40"/>
      <c r="F62" s="10"/>
    </row>
    <row r="63" spans="1:6" s="8" customFormat="1" ht="15.75" x14ac:dyDescent="0.25">
      <c r="A63" s="9" t="s">
        <v>104</v>
      </c>
      <c r="B63" s="8" t="s">
        <v>105</v>
      </c>
      <c r="C63" s="35">
        <v>-52.99</v>
      </c>
      <c r="D63" s="29"/>
      <c r="E63" s="40"/>
      <c r="F63" s="10"/>
    </row>
    <row r="64" spans="1:6" s="8" customFormat="1" ht="15.75" x14ac:dyDescent="0.25">
      <c r="A64" s="9" t="s">
        <v>115</v>
      </c>
      <c r="B64" s="8" t="s">
        <v>116</v>
      </c>
      <c r="C64" s="35">
        <v>-52.99</v>
      </c>
      <c r="D64" s="29"/>
      <c r="E64" s="40"/>
      <c r="F64" s="10"/>
    </row>
    <row r="65" spans="1:6" s="8" customFormat="1" ht="15.75" x14ac:dyDescent="0.25">
      <c r="A65" s="9" t="s">
        <v>121</v>
      </c>
      <c r="B65" s="8" t="s">
        <v>123</v>
      </c>
      <c r="C65" s="35">
        <v>-52.99</v>
      </c>
      <c r="D65" s="29"/>
      <c r="E65" s="40"/>
      <c r="F65" s="10"/>
    </row>
    <row r="66" spans="1:6" s="8" customFormat="1" ht="15.75" x14ac:dyDescent="0.25">
      <c r="A66" s="9" t="s">
        <v>135</v>
      </c>
      <c r="B66" s="8" t="s">
        <v>136</v>
      </c>
      <c r="C66" s="35">
        <v>-52.99</v>
      </c>
      <c r="D66" s="29"/>
      <c r="E66" s="40"/>
      <c r="F66" s="10"/>
    </row>
    <row r="67" spans="1:6" s="8" customFormat="1" ht="15.75" x14ac:dyDescent="0.25">
      <c r="A67" s="9" t="s">
        <v>149</v>
      </c>
      <c r="B67" s="8" t="s">
        <v>150</v>
      </c>
      <c r="C67" s="35">
        <v>-47.69</v>
      </c>
      <c r="D67" s="29"/>
      <c r="E67" s="40"/>
      <c r="F67" s="10"/>
    </row>
    <row r="68" spans="1:6" s="8" customFormat="1" ht="15.75" x14ac:dyDescent="0.25">
      <c r="A68" s="9" t="s">
        <v>159</v>
      </c>
      <c r="B68" s="8" t="s">
        <v>162</v>
      </c>
      <c r="C68" s="33">
        <v>-47.69</v>
      </c>
      <c r="D68" s="34">
        <f>SUM(C45:C68)</f>
        <v>-749.2</v>
      </c>
      <c r="E68" s="39" t="s">
        <v>193</v>
      </c>
      <c r="F68" s="10"/>
    </row>
    <row r="69" spans="1:6" s="8" customFormat="1" ht="15.75" x14ac:dyDescent="0.25">
      <c r="A69" s="9" t="s">
        <v>42</v>
      </c>
      <c r="B69" s="8" t="s">
        <v>43</v>
      </c>
      <c r="C69" s="30">
        <v>-79.599999999999994</v>
      </c>
      <c r="D69" s="31">
        <f>C69</f>
        <v>-79.599999999999994</v>
      </c>
      <c r="E69" s="37" t="s">
        <v>195</v>
      </c>
      <c r="F69" s="10" t="s">
        <v>206</v>
      </c>
    </row>
    <row r="70" spans="1:6" s="8" customFormat="1" ht="15.75" x14ac:dyDescent="0.25">
      <c r="A70" s="7">
        <v>44200</v>
      </c>
      <c r="B70" s="8" t="s">
        <v>58</v>
      </c>
      <c r="C70" s="32">
        <v>-29.95</v>
      </c>
      <c r="D70" s="28"/>
      <c r="E70" s="38"/>
      <c r="F70" s="10"/>
    </row>
    <row r="71" spans="1:6" s="8" customFormat="1" ht="15.75" x14ac:dyDescent="0.25">
      <c r="A71" s="7">
        <v>44260</v>
      </c>
      <c r="B71" s="8" t="s">
        <v>58</v>
      </c>
      <c r="C71" s="35">
        <v>-29.95</v>
      </c>
      <c r="D71" s="29"/>
      <c r="E71" s="40"/>
      <c r="F71" s="10"/>
    </row>
    <row r="72" spans="1:6" s="8" customFormat="1" ht="15.75" x14ac:dyDescent="0.25">
      <c r="A72" s="7">
        <v>44202</v>
      </c>
      <c r="B72" s="8" t="s">
        <v>58</v>
      </c>
      <c r="C72" s="35">
        <v>-29.95</v>
      </c>
      <c r="D72" s="29"/>
      <c r="E72" s="40"/>
      <c r="F72" s="10"/>
    </row>
    <row r="73" spans="1:6" s="8" customFormat="1" ht="15.75" x14ac:dyDescent="0.25">
      <c r="A73" s="7">
        <v>44203</v>
      </c>
      <c r="B73" s="8" t="s">
        <v>58</v>
      </c>
      <c r="C73" s="35">
        <v>-29.95</v>
      </c>
      <c r="D73" s="29"/>
      <c r="E73" s="40"/>
      <c r="F73" s="10"/>
    </row>
    <row r="74" spans="1:6" s="8" customFormat="1" ht="15.75" x14ac:dyDescent="0.25">
      <c r="A74" s="7">
        <v>44235</v>
      </c>
      <c r="B74" s="8" t="s">
        <v>58</v>
      </c>
      <c r="C74" s="35">
        <v>-29.95</v>
      </c>
      <c r="D74" s="29"/>
      <c r="E74" s="40"/>
      <c r="F74" s="10"/>
    </row>
    <row r="75" spans="1:6" s="8" customFormat="1" ht="15.75" x14ac:dyDescent="0.25">
      <c r="A75" s="7">
        <v>44205</v>
      </c>
      <c r="B75" s="8" t="s">
        <v>58</v>
      </c>
      <c r="C75" s="35">
        <v>-29.95</v>
      </c>
      <c r="D75" s="29"/>
      <c r="E75" s="40"/>
      <c r="F75" s="10"/>
    </row>
    <row r="76" spans="1:6" s="8" customFormat="1" ht="15.75" x14ac:dyDescent="0.25">
      <c r="A76" s="7">
        <v>44206</v>
      </c>
      <c r="B76" s="8" t="s">
        <v>58</v>
      </c>
      <c r="C76" s="35">
        <v>-29.95</v>
      </c>
      <c r="D76" s="29"/>
      <c r="E76" s="40"/>
      <c r="F76" s="10"/>
    </row>
    <row r="77" spans="1:6" s="8" customFormat="1" ht="15.75" x14ac:dyDescent="0.25">
      <c r="A77" s="7">
        <v>44207</v>
      </c>
      <c r="B77" s="8" t="s">
        <v>58</v>
      </c>
      <c r="C77" s="35">
        <v>-29.95</v>
      </c>
      <c r="D77" s="29"/>
      <c r="E77" s="40"/>
      <c r="F77" s="10"/>
    </row>
    <row r="78" spans="1:6" s="8" customFormat="1" ht="15.75" x14ac:dyDescent="0.25">
      <c r="A78" s="7">
        <v>44208</v>
      </c>
      <c r="B78" s="8" t="s">
        <v>58</v>
      </c>
      <c r="C78" s="35">
        <v>-29.95</v>
      </c>
      <c r="D78" s="29"/>
      <c r="E78" s="40"/>
      <c r="F78" s="10"/>
    </row>
    <row r="79" spans="1:6" s="8" customFormat="1" ht="15.75" x14ac:dyDescent="0.25">
      <c r="A79" s="7">
        <v>44287</v>
      </c>
      <c r="B79" s="8" t="s">
        <v>10</v>
      </c>
      <c r="C79" s="35">
        <v>-29.95</v>
      </c>
      <c r="D79" s="29"/>
      <c r="E79" s="40"/>
      <c r="F79" s="10"/>
    </row>
    <row r="80" spans="1:6" s="8" customFormat="1" ht="15.75" x14ac:dyDescent="0.25">
      <c r="A80" s="7">
        <v>44198</v>
      </c>
      <c r="B80" s="8" t="s">
        <v>10</v>
      </c>
      <c r="C80" s="35">
        <v>-29.95</v>
      </c>
      <c r="D80" s="29"/>
      <c r="E80" s="40"/>
      <c r="F80" s="10"/>
    </row>
    <row r="81" spans="1:6" s="8" customFormat="1" ht="15.75" x14ac:dyDescent="0.25">
      <c r="A81" s="7">
        <v>44199</v>
      </c>
      <c r="B81" s="8" t="s">
        <v>10</v>
      </c>
      <c r="C81" s="33">
        <v>-29.95</v>
      </c>
      <c r="D81" s="34">
        <f>SUM(C70:C81)</f>
        <v>-359.39999999999992</v>
      </c>
      <c r="E81" s="39" t="s">
        <v>194</v>
      </c>
      <c r="F81" s="10"/>
    </row>
    <row r="82" spans="1:6" s="8" customFormat="1" ht="15.75" x14ac:dyDescent="0.25">
      <c r="A82" s="9" t="s">
        <v>15</v>
      </c>
      <c r="B82" s="8" t="s">
        <v>16</v>
      </c>
      <c r="C82" s="32">
        <v>-725</v>
      </c>
      <c r="D82" s="28"/>
      <c r="E82" s="38"/>
      <c r="F82" s="10"/>
    </row>
    <row r="83" spans="1:6" s="8" customFormat="1" ht="15.75" x14ac:dyDescent="0.25">
      <c r="A83" s="9" t="s">
        <v>126</v>
      </c>
      <c r="B83" s="8" t="s">
        <v>128</v>
      </c>
      <c r="C83" s="33">
        <v>-395</v>
      </c>
      <c r="D83" s="34">
        <f>SUM(C82:C83)</f>
        <v>-1120</v>
      </c>
      <c r="E83" s="39" t="s">
        <v>186</v>
      </c>
      <c r="F83" s="10"/>
    </row>
    <row r="84" spans="1:6" s="8" customFormat="1" ht="15.75" x14ac:dyDescent="0.25">
      <c r="A84" s="7">
        <v>44471</v>
      </c>
      <c r="B84" s="8" t="s">
        <v>32</v>
      </c>
      <c r="C84" s="32">
        <v>-5000</v>
      </c>
      <c r="D84" s="28"/>
      <c r="E84" s="38" t="s">
        <v>196</v>
      </c>
      <c r="F84" s="10"/>
    </row>
    <row r="85" spans="1:6" s="8" customFormat="1" ht="15.75" x14ac:dyDescent="0.25">
      <c r="A85" s="7">
        <v>44202</v>
      </c>
      <c r="B85" s="8" t="s">
        <v>77</v>
      </c>
      <c r="C85" s="35">
        <v>-6000</v>
      </c>
      <c r="D85" s="29"/>
      <c r="E85" s="40" t="s">
        <v>196</v>
      </c>
      <c r="F85" s="10"/>
    </row>
    <row r="86" spans="1:6" s="8" customFormat="1" ht="15.75" x14ac:dyDescent="0.25">
      <c r="A86" s="9" t="s">
        <v>106</v>
      </c>
      <c r="B86" s="8" t="s">
        <v>108</v>
      </c>
      <c r="C86" s="35">
        <v>-1652.49</v>
      </c>
      <c r="D86" s="29"/>
      <c r="E86" s="40" t="s">
        <v>197</v>
      </c>
      <c r="F86" s="10"/>
    </row>
    <row r="87" spans="1:6" s="8" customFormat="1" ht="15.75" x14ac:dyDescent="0.25">
      <c r="A87" s="9" t="s">
        <v>61</v>
      </c>
      <c r="B87" s="8" t="s">
        <v>62</v>
      </c>
      <c r="C87" s="35">
        <v>-1044.74</v>
      </c>
      <c r="D87" s="29"/>
      <c r="E87" s="40" t="s">
        <v>197</v>
      </c>
      <c r="F87" s="10"/>
    </row>
    <row r="88" spans="1:6" s="8" customFormat="1" ht="15.75" x14ac:dyDescent="0.25">
      <c r="A88" s="7">
        <v>44419</v>
      </c>
      <c r="B88" s="8" t="s">
        <v>142</v>
      </c>
      <c r="C88" s="35">
        <v>-4059.3</v>
      </c>
      <c r="D88" s="29"/>
      <c r="E88" s="40" t="s">
        <v>197</v>
      </c>
      <c r="F88" s="10"/>
    </row>
    <row r="89" spans="1:6" s="8" customFormat="1" ht="15.75" x14ac:dyDescent="0.25">
      <c r="A89" s="9" t="s">
        <v>163</v>
      </c>
      <c r="B89" s="8" t="s">
        <v>166</v>
      </c>
      <c r="C89" s="35">
        <v>-5000</v>
      </c>
      <c r="D89" s="29"/>
      <c r="E89" s="40" t="s">
        <v>196</v>
      </c>
      <c r="F89" s="10"/>
    </row>
    <row r="90" spans="1:6" s="8" customFormat="1" ht="15.75" x14ac:dyDescent="0.25">
      <c r="A90" s="9" t="s">
        <v>172</v>
      </c>
      <c r="B90" s="8" t="s">
        <v>175</v>
      </c>
      <c r="C90" s="35">
        <v>-700</v>
      </c>
      <c r="D90" s="29"/>
      <c r="E90" s="40" t="s">
        <v>196</v>
      </c>
      <c r="F90" s="10"/>
    </row>
    <row r="91" spans="1:6" s="8" customFormat="1" ht="15.75" x14ac:dyDescent="0.25">
      <c r="A91" s="9" t="s">
        <v>50</v>
      </c>
      <c r="B91" s="8" t="s">
        <v>52</v>
      </c>
      <c r="C91" s="33">
        <v>-2500</v>
      </c>
      <c r="D91" s="34">
        <f>SUM(C84:C91)</f>
        <v>-25956.53</v>
      </c>
      <c r="E91" s="39" t="s">
        <v>196</v>
      </c>
      <c r="F91" s="10"/>
    </row>
    <row r="92" spans="1:6" s="8" customFormat="1" ht="15.75" x14ac:dyDescent="0.25">
      <c r="A92" s="9" t="s">
        <v>88</v>
      </c>
      <c r="B92" s="8" t="s">
        <v>90</v>
      </c>
      <c r="C92" s="30">
        <v>-156.72</v>
      </c>
      <c r="D92" s="31">
        <f>C92</f>
        <v>-156.72</v>
      </c>
      <c r="E92" s="37" t="s">
        <v>198</v>
      </c>
      <c r="F92" s="10"/>
    </row>
    <row r="93" spans="1:6" s="8" customFormat="1" ht="15.75" x14ac:dyDescent="0.25">
      <c r="A93" s="9" t="s">
        <v>18</v>
      </c>
      <c r="B93" s="8" t="s">
        <v>19</v>
      </c>
      <c r="C93" s="33">
        <v>-12.19</v>
      </c>
      <c r="D93" s="34">
        <f>C93</f>
        <v>-12.19</v>
      </c>
      <c r="E93" s="39" t="s">
        <v>188</v>
      </c>
      <c r="F93" s="10"/>
    </row>
    <row r="94" spans="1:6" s="8" customFormat="1" ht="15.75" x14ac:dyDescent="0.25">
      <c r="A94" s="9" t="s">
        <v>18</v>
      </c>
      <c r="B94" s="8" t="s">
        <v>23</v>
      </c>
      <c r="C94" s="32">
        <v>-24</v>
      </c>
      <c r="D94" s="28"/>
      <c r="E94" s="38"/>
      <c r="F94" s="10"/>
    </row>
    <row r="95" spans="1:6" s="8" customFormat="1" ht="15.75" x14ac:dyDescent="0.25">
      <c r="A95" s="9" t="s">
        <v>88</v>
      </c>
      <c r="B95" s="8" t="s">
        <v>94</v>
      </c>
      <c r="C95" s="35">
        <v>-24</v>
      </c>
      <c r="D95" s="29">
        <f>SUM(C94:C95)</f>
        <v>-48</v>
      </c>
      <c r="E95" s="40" t="s">
        <v>188</v>
      </c>
      <c r="F95" s="10"/>
    </row>
    <row r="96" spans="1:6" s="8" customFormat="1" ht="15.75" x14ac:dyDescent="0.25">
      <c r="A96" s="9" t="s">
        <v>18</v>
      </c>
      <c r="B96" s="8" t="s">
        <v>22</v>
      </c>
      <c r="C96" s="32">
        <v>-29</v>
      </c>
      <c r="D96" s="28"/>
      <c r="E96" s="38"/>
      <c r="F96" s="10"/>
    </row>
    <row r="97" spans="1:6" s="8" customFormat="1" ht="15.75" x14ac:dyDescent="0.25">
      <c r="A97" s="9" t="s">
        <v>88</v>
      </c>
      <c r="B97" s="8" t="s">
        <v>93</v>
      </c>
      <c r="C97" s="33">
        <v>-29</v>
      </c>
      <c r="D97" s="34">
        <f>SUM(C96:C97)</f>
        <v>-58</v>
      </c>
      <c r="E97" s="39" t="s">
        <v>199</v>
      </c>
      <c r="F97" s="10"/>
    </row>
    <row r="98" spans="1:6" s="8" customFormat="1" ht="15.75" x14ac:dyDescent="0.25">
      <c r="A98" s="9" t="s">
        <v>35</v>
      </c>
      <c r="B98" s="8" t="s">
        <v>36</v>
      </c>
      <c r="C98" s="35">
        <v>-600</v>
      </c>
      <c r="D98" s="29"/>
      <c r="E98" s="40" t="s">
        <v>204</v>
      </c>
      <c r="F98" s="10"/>
    </row>
    <row r="99" spans="1:6" s="8" customFormat="1" ht="15.75" x14ac:dyDescent="0.25">
      <c r="A99" s="9" t="s">
        <v>155</v>
      </c>
      <c r="B99" s="8" t="s">
        <v>156</v>
      </c>
      <c r="C99" s="33">
        <v>-750</v>
      </c>
      <c r="D99" s="34">
        <f>SUM(C98:C99)</f>
        <v>-1350</v>
      </c>
      <c r="E99" s="39" t="s">
        <v>205</v>
      </c>
      <c r="F99" s="10"/>
    </row>
    <row r="100" spans="1:6" s="8" customFormat="1" ht="15.75" x14ac:dyDescent="0.25">
      <c r="A100" s="9" t="s">
        <v>138</v>
      </c>
      <c r="B100" s="8" t="s">
        <v>139</v>
      </c>
      <c r="C100" s="30">
        <v>-120</v>
      </c>
      <c r="D100" s="31">
        <f>C100</f>
        <v>-120</v>
      </c>
      <c r="E100" s="37" t="s">
        <v>186</v>
      </c>
      <c r="F100" s="10"/>
    </row>
    <row r="101" spans="1:6" s="8" customFormat="1" ht="15.75" x14ac:dyDescent="0.25">
      <c r="A101" s="9" t="s">
        <v>42</v>
      </c>
      <c r="B101" s="8" t="s">
        <v>44</v>
      </c>
      <c r="C101" s="30">
        <v>-49.5</v>
      </c>
      <c r="D101" s="31">
        <f>C101</f>
        <v>-49.5</v>
      </c>
      <c r="E101" s="37" t="s">
        <v>188</v>
      </c>
      <c r="F101" s="10"/>
    </row>
    <row r="102" spans="1:6" s="8" customFormat="1" ht="15.75" x14ac:dyDescent="0.25">
      <c r="A102" s="9" t="s">
        <v>28</v>
      </c>
      <c r="B102" s="8" t="s">
        <v>29</v>
      </c>
      <c r="C102" s="32">
        <v>-125</v>
      </c>
      <c r="D102" s="28"/>
      <c r="E102" s="38"/>
      <c r="F102" s="10"/>
    </row>
    <row r="103" spans="1:6" s="8" customFormat="1" ht="15.75" x14ac:dyDescent="0.25">
      <c r="A103" s="7">
        <v>44199</v>
      </c>
      <c r="B103" s="8" t="s">
        <v>41</v>
      </c>
      <c r="C103" s="35">
        <v>-125</v>
      </c>
      <c r="D103" s="29"/>
      <c r="E103" s="40"/>
      <c r="F103" s="10"/>
    </row>
    <row r="104" spans="1:6" s="8" customFormat="1" ht="15.75" x14ac:dyDescent="0.25">
      <c r="A104" s="9" t="s">
        <v>50</v>
      </c>
      <c r="B104" s="8" t="s">
        <v>51</v>
      </c>
      <c r="C104" s="35">
        <v>-125</v>
      </c>
      <c r="D104" s="29"/>
      <c r="E104" s="40"/>
      <c r="F104" s="10"/>
    </row>
    <row r="105" spans="1:6" s="8" customFormat="1" ht="15.75" x14ac:dyDescent="0.25">
      <c r="A105" s="9" t="s">
        <v>85</v>
      </c>
      <c r="B105" s="8" t="s">
        <v>86</v>
      </c>
      <c r="C105" s="35">
        <v>-112</v>
      </c>
      <c r="D105" s="29"/>
      <c r="E105" s="40"/>
      <c r="F105" s="10"/>
    </row>
    <row r="106" spans="1:6" s="8" customFormat="1" ht="15.75" x14ac:dyDescent="0.25">
      <c r="A106" s="9" t="s">
        <v>100</v>
      </c>
      <c r="B106" s="8" t="s">
        <v>101</v>
      </c>
      <c r="C106" s="35">
        <v>-125</v>
      </c>
      <c r="D106" s="29"/>
      <c r="E106" s="40"/>
      <c r="F106" s="10"/>
    </row>
    <row r="107" spans="1:6" s="8" customFormat="1" ht="15.75" x14ac:dyDescent="0.25">
      <c r="A107" s="9" t="s">
        <v>111</v>
      </c>
      <c r="B107" s="8" t="s">
        <v>112</v>
      </c>
      <c r="C107" s="35">
        <v>-125</v>
      </c>
      <c r="D107" s="29"/>
      <c r="E107" s="40"/>
      <c r="F107" s="10"/>
    </row>
    <row r="108" spans="1:6" s="8" customFormat="1" ht="15.75" x14ac:dyDescent="0.25">
      <c r="A108" s="9" t="s">
        <v>119</v>
      </c>
      <c r="B108" s="8" t="s">
        <v>120</v>
      </c>
      <c r="C108" s="35">
        <v>-125</v>
      </c>
      <c r="D108" s="29"/>
      <c r="E108" s="40"/>
      <c r="F108" s="10"/>
    </row>
    <row r="109" spans="1:6" s="8" customFormat="1" ht="15.75" x14ac:dyDescent="0.25">
      <c r="A109" s="9" t="s">
        <v>130</v>
      </c>
      <c r="B109" s="8" t="s">
        <v>132</v>
      </c>
      <c r="C109" s="35">
        <v>-125</v>
      </c>
      <c r="D109" s="29"/>
      <c r="E109" s="40"/>
      <c r="F109" s="10"/>
    </row>
    <row r="110" spans="1:6" s="8" customFormat="1" ht="15.75" x14ac:dyDescent="0.25">
      <c r="A110" s="9" t="s">
        <v>145</v>
      </c>
      <c r="B110" s="8" t="s">
        <v>146</v>
      </c>
      <c r="C110" s="33">
        <v>-125</v>
      </c>
      <c r="D110" s="34">
        <f>SUM(C102:C110)</f>
        <v>-1112</v>
      </c>
      <c r="E110" s="39" t="s">
        <v>191</v>
      </c>
      <c r="F110" s="10"/>
    </row>
    <row r="111" spans="1:6" s="8" customFormat="1" ht="15.75" x14ac:dyDescent="0.25">
      <c r="A111" s="9" t="s">
        <v>88</v>
      </c>
      <c r="B111" s="8" t="s">
        <v>96</v>
      </c>
      <c r="C111" s="30">
        <v>-24</v>
      </c>
      <c r="D111" s="31">
        <f>C111</f>
        <v>-24</v>
      </c>
      <c r="E111" s="37" t="s">
        <v>199</v>
      </c>
      <c r="F111" s="10"/>
    </row>
    <row r="112" spans="1:6" s="8" customFormat="1" ht="15.75" x14ac:dyDescent="0.25">
      <c r="A112" s="9" t="s">
        <v>85</v>
      </c>
      <c r="B112" s="8" t="s">
        <v>87</v>
      </c>
      <c r="C112" s="32">
        <v>-98</v>
      </c>
      <c r="D112" s="28"/>
      <c r="E112" s="38"/>
      <c r="F112" s="10"/>
    </row>
    <row r="113" spans="1:6" s="8" customFormat="1" ht="15.75" x14ac:dyDescent="0.25">
      <c r="A113" s="9" t="s">
        <v>117</v>
      </c>
      <c r="B113" s="8" t="s">
        <v>118</v>
      </c>
      <c r="C113" s="33">
        <v>-55</v>
      </c>
      <c r="D113" s="34">
        <f>SUM(C112:C113)</f>
        <v>-153</v>
      </c>
      <c r="E113" s="39" t="s">
        <v>199</v>
      </c>
      <c r="F113" s="10"/>
    </row>
    <row r="114" spans="1:6" s="8" customFormat="1" ht="15.75" x14ac:dyDescent="0.25">
      <c r="A114" s="9" t="s">
        <v>163</v>
      </c>
      <c r="B114" s="8" t="s">
        <v>164</v>
      </c>
      <c r="C114" s="32">
        <v>-5000</v>
      </c>
      <c r="D114" s="28"/>
      <c r="E114" s="38" t="s">
        <v>196</v>
      </c>
      <c r="F114" s="10"/>
    </row>
    <row r="115" spans="1:6" s="8" customFormat="1" ht="15.75" x14ac:dyDescent="0.25">
      <c r="A115" s="9" t="s">
        <v>172</v>
      </c>
      <c r="B115" s="8" t="s">
        <v>173</v>
      </c>
      <c r="C115" s="35">
        <v>-700</v>
      </c>
      <c r="D115" s="29"/>
      <c r="E115" s="40" t="s">
        <v>196</v>
      </c>
      <c r="F115" s="10"/>
    </row>
    <row r="116" spans="1:6" s="8" customFormat="1" ht="15.75" x14ac:dyDescent="0.25">
      <c r="A116" s="7">
        <v>44419</v>
      </c>
      <c r="B116" s="8" t="s">
        <v>141</v>
      </c>
      <c r="C116" s="35">
        <v>-1938.87</v>
      </c>
      <c r="D116" s="29"/>
      <c r="E116" s="40" t="s">
        <v>197</v>
      </c>
      <c r="F116" s="10"/>
    </row>
    <row r="117" spans="1:6" s="8" customFormat="1" ht="15.75" x14ac:dyDescent="0.25">
      <c r="A117" s="7">
        <v>44471</v>
      </c>
      <c r="B117" s="8" t="s">
        <v>30</v>
      </c>
      <c r="C117" s="35">
        <v>-5000</v>
      </c>
      <c r="D117" s="29"/>
      <c r="E117" s="40" t="s">
        <v>196</v>
      </c>
      <c r="F117" s="10"/>
    </row>
    <row r="118" spans="1:6" s="8" customFormat="1" ht="15.75" x14ac:dyDescent="0.25">
      <c r="A118" s="7">
        <v>44202</v>
      </c>
      <c r="B118" s="8" t="s">
        <v>78</v>
      </c>
      <c r="C118" s="35">
        <v>-6000</v>
      </c>
      <c r="D118" s="29"/>
      <c r="E118" s="40" t="s">
        <v>196</v>
      </c>
      <c r="F118" s="10"/>
    </row>
    <row r="119" spans="1:6" s="8" customFormat="1" ht="15.75" x14ac:dyDescent="0.25">
      <c r="A119" s="9" t="s">
        <v>50</v>
      </c>
      <c r="B119" s="8" t="s">
        <v>53</v>
      </c>
      <c r="C119" s="35">
        <v>-2500</v>
      </c>
      <c r="D119" s="29"/>
      <c r="E119" s="40" t="s">
        <v>196</v>
      </c>
      <c r="F119" s="10"/>
    </row>
    <row r="120" spans="1:6" s="8" customFormat="1" ht="15.75" x14ac:dyDescent="0.25">
      <c r="A120" s="9" t="s">
        <v>106</v>
      </c>
      <c r="B120" s="8" t="s">
        <v>107</v>
      </c>
      <c r="C120" s="33">
        <v>-1692.3</v>
      </c>
      <c r="D120" s="34">
        <f>SUM(C114:C120)</f>
        <v>-22831.17</v>
      </c>
      <c r="E120" s="39" t="s">
        <v>197</v>
      </c>
      <c r="F120" s="10"/>
    </row>
    <row r="121" spans="1:6" s="8" customFormat="1" ht="15.75" x14ac:dyDescent="0.25">
      <c r="A121" s="9" t="s">
        <v>172</v>
      </c>
      <c r="B121" s="8" t="s">
        <v>174</v>
      </c>
      <c r="C121" s="32">
        <v>-700</v>
      </c>
      <c r="D121" s="28"/>
      <c r="E121" s="38" t="s">
        <v>196</v>
      </c>
      <c r="F121" s="10"/>
    </row>
    <row r="122" spans="1:6" s="8" customFormat="1" ht="15.75" x14ac:dyDescent="0.25">
      <c r="A122" s="7">
        <v>44419</v>
      </c>
      <c r="B122" s="8" t="s">
        <v>140</v>
      </c>
      <c r="C122" s="35">
        <v>-6050.14</v>
      </c>
      <c r="D122" s="29"/>
      <c r="E122" s="40" t="s">
        <v>197</v>
      </c>
      <c r="F122" s="10"/>
    </row>
    <row r="123" spans="1:6" s="8" customFormat="1" ht="15.75" x14ac:dyDescent="0.25">
      <c r="A123" s="7">
        <v>44471</v>
      </c>
      <c r="B123" s="8" t="s">
        <v>31</v>
      </c>
      <c r="C123" s="35">
        <v>-5000</v>
      </c>
      <c r="D123" s="29"/>
      <c r="E123" s="40" t="s">
        <v>196</v>
      </c>
      <c r="F123" s="10"/>
    </row>
    <row r="124" spans="1:6" s="8" customFormat="1" ht="15.75" x14ac:dyDescent="0.25">
      <c r="A124" s="7">
        <v>44202</v>
      </c>
      <c r="B124" s="8" t="s">
        <v>79</v>
      </c>
      <c r="C124" s="35">
        <v>-6000</v>
      </c>
      <c r="D124" s="29"/>
      <c r="E124" s="40" t="s">
        <v>196</v>
      </c>
      <c r="F124" s="10"/>
    </row>
    <row r="125" spans="1:6" s="8" customFormat="1" ht="15.75" x14ac:dyDescent="0.25">
      <c r="A125" s="9" t="s">
        <v>163</v>
      </c>
      <c r="B125" s="8" t="s">
        <v>165</v>
      </c>
      <c r="C125" s="35">
        <v>-5000</v>
      </c>
      <c r="D125" s="29"/>
      <c r="E125" s="40" t="s">
        <v>196</v>
      </c>
      <c r="F125" s="10"/>
    </row>
    <row r="126" spans="1:6" s="8" customFormat="1" ht="15.75" x14ac:dyDescent="0.25">
      <c r="A126" s="9" t="s">
        <v>172</v>
      </c>
      <c r="B126" s="8" t="s">
        <v>176</v>
      </c>
      <c r="C126" s="35">
        <v>-1277.07</v>
      </c>
      <c r="D126" s="29"/>
      <c r="E126" s="40" t="s">
        <v>197</v>
      </c>
      <c r="F126" s="10"/>
    </row>
    <row r="127" spans="1:6" s="8" customFormat="1" ht="15.75" x14ac:dyDescent="0.25">
      <c r="A127" s="9" t="s">
        <v>50</v>
      </c>
      <c r="B127" s="8" t="s">
        <v>54</v>
      </c>
      <c r="C127" s="33">
        <v>-2500</v>
      </c>
      <c r="D127" s="34">
        <f>SUM(C121:C127)</f>
        <v>-26527.21</v>
      </c>
      <c r="E127" s="39" t="s">
        <v>196</v>
      </c>
      <c r="F127" s="10"/>
    </row>
    <row r="128" spans="1:6" s="8" customFormat="1" ht="15.75" x14ac:dyDescent="0.25">
      <c r="A128" s="9" t="s">
        <v>126</v>
      </c>
      <c r="B128" s="8" t="s">
        <v>127</v>
      </c>
      <c r="C128" s="32">
        <v>-144.33000000000001</v>
      </c>
      <c r="D128" s="28"/>
      <c r="E128" s="38" t="s">
        <v>198</v>
      </c>
      <c r="F128" s="10"/>
    </row>
    <row r="129" spans="1:6" s="8" customFormat="1" ht="15.75" x14ac:dyDescent="0.25">
      <c r="A129" s="9" t="s">
        <v>130</v>
      </c>
      <c r="B129" s="8" t="s">
        <v>131</v>
      </c>
      <c r="C129" s="33">
        <v>-102</v>
      </c>
      <c r="D129" s="34">
        <f>SUM(C128:C129)</f>
        <v>-246.33</v>
      </c>
      <c r="E129" s="39" t="s">
        <v>198</v>
      </c>
      <c r="F129" s="10"/>
    </row>
    <row r="130" spans="1:6" s="8" customFormat="1" ht="15.75" x14ac:dyDescent="0.25">
      <c r="A130" s="9" t="s">
        <v>167</v>
      </c>
      <c r="B130" s="8" t="s">
        <v>169</v>
      </c>
      <c r="C130" s="30">
        <v>-16</v>
      </c>
      <c r="D130" s="31">
        <f>C130</f>
        <v>-16</v>
      </c>
      <c r="E130" s="37" t="s">
        <v>195</v>
      </c>
      <c r="F130" s="10"/>
    </row>
    <row r="131" spans="1:6" s="8" customFormat="1" ht="16.5" thickBot="1" x14ac:dyDescent="0.3">
      <c r="A131" s="9"/>
      <c r="C131" s="41">
        <f>SUM(C10:C130)</f>
        <v>-84039.48000000001</v>
      </c>
      <c r="D131" s="42">
        <f>SUM(D10:D130)</f>
        <v>-84039.48</v>
      </c>
      <c r="E131" s="36"/>
      <c r="F131" s="10"/>
    </row>
    <row r="132" spans="1:6" s="8" customFormat="1" ht="16.5" thickTop="1" x14ac:dyDescent="0.25">
      <c r="A132" s="9"/>
      <c r="C132" s="21"/>
      <c r="D132" s="27"/>
      <c r="E132" s="27"/>
      <c r="F132" s="10"/>
    </row>
    <row r="133" spans="1:6" s="8" customFormat="1" ht="15.75" x14ac:dyDescent="0.25">
      <c r="A133" s="9"/>
      <c r="D133" s="9"/>
      <c r="E133" s="9"/>
      <c r="F133" s="10"/>
    </row>
    <row r="134" spans="1:6" s="8" customFormat="1" ht="15.75" x14ac:dyDescent="0.25">
      <c r="A134" s="9"/>
      <c r="D134" s="9"/>
      <c r="E134" s="9"/>
      <c r="F134" s="10"/>
    </row>
    <row r="135" spans="1:6" s="8" customFormat="1" ht="15.75" x14ac:dyDescent="0.25">
      <c r="A135" s="9"/>
      <c r="D135" s="9"/>
      <c r="E135" s="9"/>
      <c r="F135" s="10"/>
    </row>
    <row r="136" spans="1:6" s="8" customFormat="1" ht="15.75" x14ac:dyDescent="0.25">
      <c r="A136" s="9"/>
      <c r="D136" s="9"/>
      <c r="E136" s="9"/>
      <c r="F136" s="10"/>
    </row>
    <row r="137" spans="1:6" x14ac:dyDescent="0.25">
      <c r="A137" s="1"/>
    </row>
    <row r="138" spans="1:6" x14ac:dyDescent="0.25">
      <c r="A138" s="1"/>
    </row>
    <row r="139" spans="1:6" x14ac:dyDescent="0.25">
      <c r="A139" s="1"/>
    </row>
    <row r="140" spans="1:6" x14ac:dyDescent="0.25">
      <c r="A140" s="1"/>
    </row>
    <row r="141" spans="1:6" x14ac:dyDescent="0.25">
      <c r="A141" s="1"/>
    </row>
  </sheetData>
  <autoFilter ref="A45:E67" xr:uid="{C0ABBDA3-2D98-4E7A-A6CB-8A622C4F29B9}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141"/>
  <sheetViews>
    <sheetView tabSelected="1" topLeftCell="A46" workbookViewId="0">
      <selection activeCell="H62" sqref="H62"/>
    </sheetView>
  </sheetViews>
  <sheetFormatPr defaultRowHeight="15" x14ac:dyDescent="0.25"/>
  <cols>
    <col min="1" max="1" width="14.5703125" customWidth="1"/>
    <col min="2" max="2" width="105" customWidth="1"/>
    <col min="3" max="3" width="14.42578125" customWidth="1"/>
    <col min="4" max="4" width="50.85546875" customWidth="1"/>
    <col min="5" max="5" width="12.85546875" style="2" customWidth="1"/>
    <col min="6" max="6" width="42.85546875" customWidth="1"/>
  </cols>
  <sheetData>
    <row r="1" spans="1:6" ht="15.75" thickBot="1" x14ac:dyDescent="0.3"/>
    <row r="2" spans="1:6" s="2" customFormat="1" ht="36" customHeight="1" thickBot="1" x14ac:dyDescent="0.3">
      <c r="A2" s="5" t="s">
        <v>0</v>
      </c>
      <c r="B2" s="61" t="s">
        <v>181</v>
      </c>
      <c r="C2" s="16" t="s">
        <v>1</v>
      </c>
    </row>
    <row r="3" spans="1:6" ht="18.75" x14ac:dyDescent="0.3">
      <c r="A3" s="3" t="s">
        <v>2</v>
      </c>
      <c r="B3" s="3"/>
      <c r="C3" s="17">
        <v>3729.68</v>
      </c>
      <c r="D3" s="75" t="s">
        <v>241</v>
      </c>
      <c r="F3" t="s">
        <v>259</v>
      </c>
    </row>
    <row r="4" spans="1:6" ht="18.75" x14ac:dyDescent="0.3">
      <c r="A4" s="3" t="s">
        <v>3</v>
      </c>
      <c r="B4" s="3"/>
      <c r="C4" s="17">
        <v>80973.509999999995</v>
      </c>
      <c r="D4" s="75" t="s">
        <v>242</v>
      </c>
      <c r="F4" t="s">
        <v>260</v>
      </c>
    </row>
    <row r="5" spans="1:6" ht="18.75" x14ac:dyDescent="0.3">
      <c r="A5" s="3" t="s">
        <v>4</v>
      </c>
      <c r="B5" s="3"/>
      <c r="C5" s="17">
        <v>-84039.48</v>
      </c>
      <c r="D5" s="75" t="s">
        <v>240</v>
      </c>
      <c r="F5" t="s">
        <v>261</v>
      </c>
    </row>
    <row r="6" spans="1:6" ht="19.5" thickBot="1" x14ac:dyDescent="0.35">
      <c r="A6" s="3" t="s">
        <v>5</v>
      </c>
      <c r="B6" s="3"/>
      <c r="C6" s="18">
        <v>663.71</v>
      </c>
    </row>
    <row r="7" spans="1:6" ht="15.75" thickBot="1" x14ac:dyDescent="0.3"/>
    <row r="8" spans="1:6" s="81" customFormat="1" ht="19.5" thickBot="1" x14ac:dyDescent="0.3">
      <c r="A8" s="61" t="s">
        <v>6</v>
      </c>
      <c r="B8" s="60" t="s">
        <v>238</v>
      </c>
      <c r="C8" s="61" t="s">
        <v>7</v>
      </c>
      <c r="D8" s="61" t="s">
        <v>244</v>
      </c>
      <c r="E8" s="80" t="s">
        <v>262</v>
      </c>
      <c r="F8" s="61" t="s">
        <v>249</v>
      </c>
    </row>
    <row r="9" spans="1:6" ht="18.75" x14ac:dyDescent="0.3">
      <c r="A9" s="4"/>
      <c r="B9" s="3"/>
      <c r="C9" s="3"/>
    </row>
    <row r="10" spans="1:6" s="8" customFormat="1" ht="15.75" x14ac:dyDescent="0.25">
      <c r="A10" s="7">
        <v>44287</v>
      </c>
      <c r="B10" s="8" t="s">
        <v>10</v>
      </c>
      <c r="C10" s="21">
        <v>-29.95</v>
      </c>
      <c r="D10" s="8" t="s">
        <v>246</v>
      </c>
      <c r="E10" s="79"/>
    </row>
    <row r="11" spans="1:6" s="8" customFormat="1" ht="15.75" x14ac:dyDescent="0.25">
      <c r="A11" s="9" t="s">
        <v>11</v>
      </c>
      <c r="B11" s="8" t="s">
        <v>12</v>
      </c>
      <c r="C11" s="21">
        <v>-9.99</v>
      </c>
      <c r="D11" s="8" t="s">
        <v>256</v>
      </c>
      <c r="E11" s="10" t="s">
        <v>252</v>
      </c>
    </row>
    <row r="12" spans="1:6" s="8" customFormat="1" ht="15.75" x14ac:dyDescent="0.25">
      <c r="A12" s="9" t="s">
        <v>13</v>
      </c>
      <c r="B12" s="8" t="s">
        <v>14</v>
      </c>
      <c r="C12" s="21">
        <v>-52.99</v>
      </c>
      <c r="D12" s="8" t="s">
        <v>254</v>
      </c>
      <c r="E12" s="10" t="s">
        <v>252</v>
      </c>
      <c r="F12" s="8" t="s">
        <v>250</v>
      </c>
    </row>
    <row r="13" spans="1:6" s="8" customFormat="1" ht="15.75" x14ac:dyDescent="0.25">
      <c r="A13" s="9" t="s">
        <v>15</v>
      </c>
      <c r="B13" s="8" t="s">
        <v>16</v>
      </c>
      <c r="C13" s="21">
        <v>-725</v>
      </c>
      <c r="D13" s="8" t="s">
        <v>247</v>
      </c>
      <c r="E13" s="10" t="s">
        <v>248</v>
      </c>
      <c r="F13" s="8" t="s">
        <v>274</v>
      </c>
    </row>
    <row r="14" spans="1:6" s="8" customFormat="1" ht="15.75" x14ac:dyDescent="0.25">
      <c r="A14" s="9" t="s">
        <v>18</v>
      </c>
      <c r="B14" s="8" t="s">
        <v>19</v>
      </c>
      <c r="C14" s="21">
        <v>-12.19</v>
      </c>
      <c r="D14" s="8" t="s">
        <v>269</v>
      </c>
      <c r="E14" s="10" t="s">
        <v>251</v>
      </c>
      <c r="F14" s="8" t="s">
        <v>250</v>
      </c>
    </row>
    <row r="15" spans="1:6" s="8" customFormat="1" ht="15.75" x14ac:dyDescent="0.25">
      <c r="A15" s="9" t="s">
        <v>18</v>
      </c>
      <c r="B15" s="8" t="s">
        <v>20</v>
      </c>
      <c r="C15" s="21">
        <v>-49</v>
      </c>
      <c r="D15" s="8" t="s">
        <v>269</v>
      </c>
      <c r="E15" s="10" t="s">
        <v>251</v>
      </c>
    </row>
    <row r="16" spans="1:6" s="8" customFormat="1" ht="15.75" x14ac:dyDescent="0.25">
      <c r="A16" s="9" t="s">
        <v>18</v>
      </c>
      <c r="B16" s="8" t="s">
        <v>21</v>
      </c>
      <c r="C16" s="21">
        <v>-69</v>
      </c>
      <c r="D16" s="8" t="s">
        <v>269</v>
      </c>
      <c r="E16" s="10" t="s">
        <v>251</v>
      </c>
    </row>
    <row r="17" spans="1:6" s="8" customFormat="1" ht="15.75" x14ac:dyDescent="0.25">
      <c r="A17" s="9" t="s">
        <v>18</v>
      </c>
      <c r="B17" s="8" t="s">
        <v>22</v>
      </c>
      <c r="C17" s="21">
        <v>-29</v>
      </c>
      <c r="D17" s="8" t="s">
        <v>269</v>
      </c>
      <c r="E17" s="10" t="s">
        <v>251</v>
      </c>
    </row>
    <row r="18" spans="1:6" s="8" customFormat="1" ht="15.75" x14ac:dyDescent="0.25">
      <c r="A18" s="9" t="s">
        <v>18</v>
      </c>
      <c r="B18" s="8" t="s">
        <v>23</v>
      </c>
      <c r="C18" s="21">
        <v>-24</v>
      </c>
      <c r="D18" s="8" t="s">
        <v>269</v>
      </c>
      <c r="E18" s="10" t="s">
        <v>251</v>
      </c>
    </row>
    <row r="19" spans="1:6" s="8" customFormat="1" ht="15.75" x14ac:dyDescent="0.25">
      <c r="A19" s="9" t="s">
        <v>18</v>
      </c>
      <c r="B19" s="8" t="s">
        <v>24</v>
      </c>
      <c r="C19" s="21">
        <v>-45</v>
      </c>
      <c r="D19" s="8" t="s">
        <v>269</v>
      </c>
      <c r="E19" s="10" t="s">
        <v>251</v>
      </c>
    </row>
    <row r="20" spans="1:6" s="8" customFormat="1" ht="15.75" x14ac:dyDescent="0.25">
      <c r="A20" s="9" t="s">
        <v>18</v>
      </c>
      <c r="B20" s="8" t="s">
        <v>25</v>
      </c>
      <c r="C20" s="21">
        <v>-1.35</v>
      </c>
      <c r="D20" s="8" t="s">
        <v>270</v>
      </c>
      <c r="E20" s="10" t="s">
        <v>251</v>
      </c>
      <c r="F20" s="8" t="s">
        <v>269</v>
      </c>
    </row>
    <row r="21" spans="1:6" s="8" customFormat="1" ht="15.75" x14ac:dyDescent="0.25">
      <c r="A21" s="9" t="s">
        <v>18</v>
      </c>
      <c r="B21" s="8" t="s">
        <v>26</v>
      </c>
      <c r="C21" s="21">
        <v>-0.87</v>
      </c>
      <c r="D21" s="8" t="s">
        <v>270</v>
      </c>
      <c r="E21" s="10" t="s">
        <v>251</v>
      </c>
      <c r="F21" s="8" t="s">
        <v>269</v>
      </c>
    </row>
    <row r="22" spans="1:6" s="8" customFormat="1" ht="15.75" x14ac:dyDescent="0.25">
      <c r="A22" s="9" t="s">
        <v>18</v>
      </c>
      <c r="B22" s="8" t="s">
        <v>27</v>
      </c>
      <c r="C22" s="21">
        <v>-0.37</v>
      </c>
      <c r="D22" s="8" t="s">
        <v>270</v>
      </c>
      <c r="E22" s="10" t="s">
        <v>251</v>
      </c>
      <c r="F22" s="8" t="s">
        <v>269</v>
      </c>
    </row>
    <row r="23" spans="1:6" s="8" customFormat="1" ht="15.75" x14ac:dyDescent="0.25">
      <c r="A23" s="9" t="s">
        <v>28</v>
      </c>
      <c r="B23" s="8" t="s">
        <v>29</v>
      </c>
      <c r="C23" s="21">
        <v>-125</v>
      </c>
      <c r="D23" s="8" t="s">
        <v>256</v>
      </c>
      <c r="E23" s="10" t="s">
        <v>252</v>
      </c>
    </row>
    <row r="24" spans="1:6" s="8" customFormat="1" ht="15.75" x14ac:dyDescent="0.25">
      <c r="A24" s="7">
        <v>44198</v>
      </c>
      <c r="B24" s="8" t="s">
        <v>10</v>
      </c>
      <c r="C24" s="21">
        <v>-29.95</v>
      </c>
      <c r="D24" s="8" t="s">
        <v>246</v>
      </c>
      <c r="E24" s="79"/>
    </row>
    <row r="25" spans="1:6" s="8" customFormat="1" ht="15.75" x14ac:dyDescent="0.25">
      <c r="A25" s="7">
        <v>44471</v>
      </c>
      <c r="B25" s="8" t="s">
        <v>30</v>
      </c>
      <c r="C25" s="21">
        <v>-5000</v>
      </c>
      <c r="D25" s="8" t="s">
        <v>245</v>
      </c>
      <c r="E25" s="79"/>
    </row>
    <row r="26" spans="1:6" s="8" customFormat="1" ht="15.75" x14ac:dyDescent="0.25">
      <c r="A26" s="7">
        <v>44471</v>
      </c>
      <c r="B26" s="8" t="s">
        <v>31</v>
      </c>
      <c r="C26" s="21">
        <v>-5000</v>
      </c>
      <c r="D26" s="8" t="s">
        <v>245</v>
      </c>
      <c r="E26" s="79"/>
    </row>
    <row r="27" spans="1:6" s="8" customFormat="1" ht="15.75" x14ac:dyDescent="0.25">
      <c r="A27" s="7">
        <v>44471</v>
      </c>
      <c r="B27" s="8" t="s">
        <v>32</v>
      </c>
      <c r="C27" s="21">
        <v>-5000</v>
      </c>
      <c r="D27" s="8" t="s">
        <v>245</v>
      </c>
      <c r="E27" s="79"/>
    </row>
    <row r="28" spans="1:6" s="8" customFormat="1" ht="15.75" x14ac:dyDescent="0.25">
      <c r="A28" s="7">
        <v>44502</v>
      </c>
      <c r="B28" s="8" t="s">
        <v>33</v>
      </c>
      <c r="C28" s="21">
        <v>-1</v>
      </c>
      <c r="D28" s="8" t="s">
        <v>246</v>
      </c>
      <c r="E28" s="79"/>
    </row>
    <row r="29" spans="1:6" s="8" customFormat="1" ht="15.75" x14ac:dyDescent="0.25">
      <c r="A29" s="7">
        <v>44502</v>
      </c>
      <c r="B29" s="8" t="s">
        <v>34</v>
      </c>
      <c r="C29" s="21">
        <v>-1</v>
      </c>
      <c r="D29" s="8" t="s">
        <v>246</v>
      </c>
      <c r="E29" s="79"/>
    </row>
    <row r="30" spans="1:6" s="8" customFormat="1" ht="15.75" x14ac:dyDescent="0.25">
      <c r="A30" s="9" t="s">
        <v>35</v>
      </c>
      <c r="B30" s="8" t="s">
        <v>36</v>
      </c>
      <c r="C30" s="21">
        <v>-600</v>
      </c>
      <c r="D30" s="8" t="s">
        <v>256</v>
      </c>
      <c r="E30" s="10" t="s">
        <v>252</v>
      </c>
    </row>
    <row r="31" spans="1:6" s="8" customFormat="1" ht="15.75" x14ac:dyDescent="0.25">
      <c r="A31" s="9" t="s">
        <v>37</v>
      </c>
      <c r="B31" s="8" t="s">
        <v>38</v>
      </c>
      <c r="C31" s="21">
        <v>-10.55</v>
      </c>
      <c r="D31" s="8" t="s">
        <v>256</v>
      </c>
      <c r="E31" s="10" t="s">
        <v>252</v>
      </c>
    </row>
    <row r="32" spans="1:6" s="8" customFormat="1" ht="15.75" x14ac:dyDescent="0.25">
      <c r="A32" s="9" t="s">
        <v>39</v>
      </c>
      <c r="B32" s="8" t="s">
        <v>40</v>
      </c>
      <c r="C32" s="21">
        <v>-52.99</v>
      </c>
      <c r="D32" s="8" t="s">
        <v>254</v>
      </c>
      <c r="E32" s="10" t="s">
        <v>252</v>
      </c>
      <c r="F32" s="8" t="s">
        <v>250</v>
      </c>
    </row>
    <row r="33" spans="1:6" s="8" customFormat="1" ht="15.75" x14ac:dyDescent="0.25">
      <c r="A33" s="7">
        <v>44199</v>
      </c>
      <c r="B33" s="8" t="s">
        <v>41</v>
      </c>
      <c r="C33" s="21">
        <v>-125</v>
      </c>
      <c r="D33" s="8" t="s">
        <v>256</v>
      </c>
      <c r="E33" s="10" t="s">
        <v>252</v>
      </c>
    </row>
    <row r="34" spans="1:6" s="8" customFormat="1" ht="15.75" x14ac:dyDescent="0.25">
      <c r="A34" s="7">
        <v>44199</v>
      </c>
      <c r="B34" s="8" t="s">
        <v>10</v>
      </c>
      <c r="C34" s="21">
        <v>-29.95</v>
      </c>
      <c r="D34" s="8" t="s">
        <v>246</v>
      </c>
      <c r="E34" s="79"/>
    </row>
    <row r="35" spans="1:6" s="8" customFormat="1" ht="15.75" x14ac:dyDescent="0.25">
      <c r="A35" s="9" t="s">
        <v>42</v>
      </c>
      <c r="B35" s="8" t="s">
        <v>43</v>
      </c>
      <c r="C35" s="21">
        <v>-79.599999999999994</v>
      </c>
      <c r="D35" s="8" t="s">
        <v>269</v>
      </c>
      <c r="E35" s="10" t="s">
        <v>251</v>
      </c>
    </row>
    <row r="36" spans="1:6" s="8" customFormat="1" ht="15.75" x14ac:dyDescent="0.25">
      <c r="A36" s="9" t="s">
        <v>42</v>
      </c>
      <c r="B36" s="8" t="s">
        <v>44</v>
      </c>
      <c r="C36" s="21">
        <v>-49.5</v>
      </c>
      <c r="D36" s="8" t="s">
        <v>269</v>
      </c>
      <c r="E36" s="10" t="s">
        <v>251</v>
      </c>
    </row>
    <row r="37" spans="1:6" s="8" customFormat="1" ht="15.75" x14ac:dyDescent="0.25">
      <c r="A37" s="9" t="s">
        <v>46</v>
      </c>
      <c r="B37" s="8" t="s">
        <v>47</v>
      </c>
      <c r="C37" s="21">
        <v>-10.55</v>
      </c>
      <c r="D37" s="8" t="s">
        <v>256</v>
      </c>
      <c r="E37" s="10" t="s">
        <v>252</v>
      </c>
    </row>
    <row r="38" spans="1:6" s="8" customFormat="1" ht="15.75" x14ac:dyDescent="0.25">
      <c r="A38" s="9" t="s">
        <v>48</v>
      </c>
      <c r="B38" s="8" t="s">
        <v>49</v>
      </c>
      <c r="C38" s="21">
        <v>-52.99</v>
      </c>
      <c r="D38" s="8" t="s">
        <v>254</v>
      </c>
      <c r="E38" s="10" t="s">
        <v>252</v>
      </c>
      <c r="F38" s="8" t="s">
        <v>250</v>
      </c>
    </row>
    <row r="39" spans="1:6" s="8" customFormat="1" ht="15.75" x14ac:dyDescent="0.25">
      <c r="A39" s="9" t="s">
        <v>50</v>
      </c>
      <c r="B39" s="8" t="s">
        <v>51</v>
      </c>
      <c r="C39" s="21">
        <v>-125</v>
      </c>
      <c r="D39" s="8" t="s">
        <v>256</v>
      </c>
      <c r="E39" s="10" t="s">
        <v>252</v>
      </c>
    </row>
    <row r="40" spans="1:6" s="8" customFormat="1" ht="15.75" x14ac:dyDescent="0.25">
      <c r="A40" s="9" t="s">
        <v>50</v>
      </c>
      <c r="B40" s="8" t="s">
        <v>52</v>
      </c>
      <c r="C40" s="21">
        <v>-2500</v>
      </c>
      <c r="D40" s="8" t="s">
        <v>245</v>
      </c>
      <c r="E40" s="79"/>
    </row>
    <row r="41" spans="1:6" s="8" customFormat="1" ht="15.75" x14ac:dyDescent="0.25">
      <c r="A41" s="9" t="s">
        <v>50</v>
      </c>
      <c r="B41" s="8" t="s">
        <v>53</v>
      </c>
      <c r="C41" s="21">
        <v>-2500</v>
      </c>
      <c r="D41" s="8" t="s">
        <v>245</v>
      </c>
      <c r="E41" s="79"/>
    </row>
    <row r="42" spans="1:6" s="8" customFormat="1" ht="15.75" x14ac:dyDescent="0.25">
      <c r="A42" s="9" t="s">
        <v>50</v>
      </c>
      <c r="B42" s="8" t="s">
        <v>54</v>
      </c>
      <c r="C42" s="21">
        <v>-2500</v>
      </c>
      <c r="D42" s="8" t="s">
        <v>245</v>
      </c>
      <c r="E42" s="79"/>
    </row>
    <row r="43" spans="1:6" s="8" customFormat="1" ht="15.75" x14ac:dyDescent="0.25">
      <c r="A43" s="9" t="s">
        <v>55</v>
      </c>
      <c r="B43" s="8" t="s">
        <v>56</v>
      </c>
      <c r="C43" s="21">
        <v>-1</v>
      </c>
      <c r="D43" s="8" t="s">
        <v>246</v>
      </c>
      <c r="E43" s="79"/>
    </row>
    <row r="44" spans="1:6" s="8" customFormat="1" ht="15.75" x14ac:dyDescent="0.25">
      <c r="A44" s="9" t="s">
        <v>55</v>
      </c>
      <c r="B44" s="8" t="s">
        <v>57</v>
      </c>
      <c r="C44" s="21">
        <v>-1</v>
      </c>
      <c r="D44" s="8" t="s">
        <v>246</v>
      </c>
      <c r="E44" s="79"/>
    </row>
    <row r="45" spans="1:6" s="8" customFormat="1" ht="15.75" x14ac:dyDescent="0.25">
      <c r="A45" s="7">
        <v>44200</v>
      </c>
      <c r="B45" s="8" t="s">
        <v>58</v>
      </c>
      <c r="C45" s="21">
        <v>-29.95</v>
      </c>
      <c r="D45" s="8" t="s">
        <v>246</v>
      </c>
      <c r="E45" s="79"/>
    </row>
    <row r="46" spans="1:6" s="8" customFormat="1" ht="15.75" x14ac:dyDescent="0.25">
      <c r="A46" s="7">
        <v>44231</v>
      </c>
      <c r="B46" s="8" t="s">
        <v>59</v>
      </c>
      <c r="C46" s="21">
        <v>-22</v>
      </c>
      <c r="D46" s="8" t="s">
        <v>254</v>
      </c>
      <c r="E46" s="10" t="s">
        <v>252</v>
      </c>
      <c r="F46" s="8" t="s">
        <v>250</v>
      </c>
    </row>
    <row r="47" spans="1:6" s="8" customFormat="1" ht="15.75" x14ac:dyDescent="0.25">
      <c r="A47" s="7">
        <v>44231</v>
      </c>
      <c r="B47" s="8" t="s">
        <v>60</v>
      </c>
      <c r="C47" s="21">
        <v>-1</v>
      </c>
      <c r="D47" s="8" t="s">
        <v>254</v>
      </c>
      <c r="E47" s="10" t="s">
        <v>252</v>
      </c>
      <c r="F47" s="8" t="s">
        <v>250</v>
      </c>
    </row>
    <row r="48" spans="1:6" s="8" customFormat="1" ht="15.75" x14ac:dyDescent="0.25">
      <c r="A48" s="9" t="s">
        <v>61</v>
      </c>
      <c r="B48" s="8" t="s">
        <v>62</v>
      </c>
      <c r="C48" s="21">
        <v>-1044.74</v>
      </c>
      <c r="D48" s="8" t="s">
        <v>271</v>
      </c>
      <c r="E48" s="10" t="s">
        <v>248</v>
      </c>
      <c r="F48" s="8" t="s">
        <v>273</v>
      </c>
    </row>
    <row r="49" spans="1:6" s="8" customFormat="1" ht="15.75" x14ac:dyDescent="0.25">
      <c r="A49" s="9" t="s">
        <v>63</v>
      </c>
      <c r="B49" s="8" t="s">
        <v>64</v>
      </c>
      <c r="C49" s="21">
        <v>-10.55</v>
      </c>
      <c r="D49" s="8" t="s">
        <v>253</v>
      </c>
      <c r="E49" s="10" t="s">
        <v>252</v>
      </c>
    </row>
    <row r="50" spans="1:6" s="83" customFormat="1" ht="15.75" x14ac:dyDescent="0.25">
      <c r="A50" s="82" t="s">
        <v>65</v>
      </c>
      <c r="B50" s="83" t="s">
        <v>66</v>
      </c>
      <c r="C50" s="84">
        <v>-52.99</v>
      </c>
      <c r="D50" s="83" t="s">
        <v>265</v>
      </c>
      <c r="E50" s="85" t="s">
        <v>252</v>
      </c>
      <c r="F50" s="83" t="s">
        <v>250</v>
      </c>
    </row>
    <row r="51" spans="1:6" s="8" customFormat="1" ht="15.75" x14ac:dyDescent="0.25">
      <c r="A51" s="9" t="s">
        <v>67</v>
      </c>
      <c r="B51" s="8" t="s">
        <v>68</v>
      </c>
      <c r="C51" s="21">
        <v>-25</v>
      </c>
      <c r="D51" s="8" t="s">
        <v>253</v>
      </c>
      <c r="E51" s="10" t="s">
        <v>252</v>
      </c>
    </row>
    <row r="52" spans="1:6" s="8" customFormat="1" ht="15.75" x14ac:dyDescent="0.25">
      <c r="A52" s="7">
        <v>44260</v>
      </c>
      <c r="B52" s="8" t="s">
        <v>58</v>
      </c>
      <c r="C52" s="21">
        <v>-29.95</v>
      </c>
      <c r="D52" s="8" t="s">
        <v>246</v>
      </c>
      <c r="E52" s="79"/>
    </row>
    <row r="53" spans="1:6" s="8" customFormat="1" ht="15.75" x14ac:dyDescent="0.25">
      <c r="A53" s="9" t="s">
        <v>69</v>
      </c>
      <c r="B53" s="8" t="s">
        <v>70</v>
      </c>
      <c r="C53" s="21">
        <v>-10.55</v>
      </c>
      <c r="D53" s="8" t="s">
        <v>253</v>
      </c>
      <c r="E53" s="10" t="s">
        <v>252</v>
      </c>
    </row>
    <row r="54" spans="1:6" s="8" customFormat="1" ht="15.75" x14ac:dyDescent="0.25">
      <c r="A54" s="9" t="s">
        <v>71</v>
      </c>
      <c r="B54" s="8" t="s">
        <v>72</v>
      </c>
      <c r="C54" s="21">
        <v>-52.99</v>
      </c>
      <c r="D54" s="83" t="s">
        <v>265</v>
      </c>
      <c r="E54" s="85" t="s">
        <v>252</v>
      </c>
      <c r="F54" s="83" t="s">
        <v>250</v>
      </c>
    </row>
    <row r="55" spans="1:6" s="8" customFormat="1" ht="15.75" x14ac:dyDescent="0.25">
      <c r="A55" s="7">
        <v>44202</v>
      </c>
      <c r="B55" s="8" t="s">
        <v>77</v>
      </c>
      <c r="C55" s="21">
        <v>-6000</v>
      </c>
      <c r="D55" s="8" t="s">
        <v>245</v>
      </c>
      <c r="E55" s="79"/>
    </row>
    <row r="56" spans="1:6" s="8" customFormat="1" ht="15.75" x14ac:dyDescent="0.25">
      <c r="A56" s="7">
        <v>44202</v>
      </c>
      <c r="B56" s="8" t="s">
        <v>78</v>
      </c>
      <c r="C56" s="21">
        <v>-6000</v>
      </c>
      <c r="D56" s="8" t="s">
        <v>245</v>
      </c>
      <c r="E56" s="79"/>
    </row>
    <row r="57" spans="1:6" s="8" customFormat="1" ht="15.75" x14ac:dyDescent="0.25">
      <c r="A57" s="7">
        <v>44202</v>
      </c>
      <c r="B57" s="8" t="s">
        <v>79</v>
      </c>
      <c r="C57" s="21">
        <v>-6000</v>
      </c>
      <c r="D57" s="8" t="s">
        <v>245</v>
      </c>
      <c r="E57" s="79"/>
    </row>
    <row r="58" spans="1:6" s="8" customFormat="1" ht="15.75" x14ac:dyDescent="0.25">
      <c r="A58" s="7">
        <v>44202</v>
      </c>
      <c r="B58" s="8" t="s">
        <v>58</v>
      </c>
      <c r="C58" s="21">
        <v>-29.95</v>
      </c>
      <c r="D58" s="8" t="s">
        <v>246</v>
      </c>
      <c r="E58" s="79"/>
    </row>
    <row r="59" spans="1:6" s="8" customFormat="1" ht="15.75" x14ac:dyDescent="0.25">
      <c r="A59" s="7">
        <v>44233</v>
      </c>
      <c r="B59" s="8" t="s">
        <v>80</v>
      </c>
      <c r="C59" s="21">
        <v>-1</v>
      </c>
      <c r="D59" s="8" t="s">
        <v>246</v>
      </c>
      <c r="E59" s="79"/>
    </row>
    <row r="60" spans="1:6" s="8" customFormat="1" ht="15.75" x14ac:dyDescent="0.25">
      <c r="A60" s="7">
        <v>44233</v>
      </c>
      <c r="B60" s="8" t="s">
        <v>81</v>
      </c>
      <c r="C60" s="21">
        <v>-1</v>
      </c>
      <c r="D60" s="8" t="s">
        <v>246</v>
      </c>
      <c r="E60" s="79"/>
    </row>
    <row r="61" spans="1:6" s="8" customFormat="1" ht="15.75" x14ac:dyDescent="0.25">
      <c r="A61" s="87">
        <v>44292</v>
      </c>
      <c r="B61" s="88" t="s">
        <v>82</v>
      </c>
      <c r="C61" s="89">
        <v>-239.88</v>
      </c>
      <c r="D61" s="88"/>
      <c r="E61" s="90" t="s">
        <v>251</v>
      </c>
      <c r="F61" s="88"/>
    </row>
    <row r="62" spans="1:6" s="8" customFormat="1" ht="15.75" x14ac:dyDescent="0.25">
      <c r="A62" s="91" t="s">
        <v>83</v>
      </c>
      <c r="B62" s="88" t="s">
        <v>84</v>
      </c>
      <c r="C62" s="89">
        <v>-300</v>
      </c>
      <c r="D62" s="88"/>
      <c r="E62" s="90" t="s">
        <v>251</v>
      </c>
      <c r="F62" s="88"/>
    </row>
    <row r="63" spans="1:6" s="8" customFormat="1" ht="15.75" x14ac:dyDescent="0.25">
      <c r="A63" s="9" t="s">
        <v>85</v>
      </c>
      <c r="B63" s="8" t="s">
        <v>86</v>
      </c>
      <c r="C63" s="21">
        <v>-112</v>
      </c>
      <c r="D63" s="8" t="s">
        <v>253</v>
      </c>
      <c r="E63" s="10" t="s">
        <v>252</v>
      </c>
    </row>
    <row r="64" spans="1:6" s="8" customFormat="1" ht="15.75" x14ac:dyDescent="0.25">
      <c r="A64" s="91" t="s">
        <v>85</v>
      </c>
      <c r="B64" s="88" t="s">
        <v>87</v>
      </c>
      <c r="C64" s="89">
        <v>-98</v>
      </c>
      <c r="D64" s="88"/>
      <c r="E64" s="90" t="s">
        <v>251</v>
      </c>
      <c r="F64" s="88"/>
    </row>
    <row r="65" spans="1:6" s="8" customFormat="1" ht="15.75" x14ac:dyDescent="0.25">
      <c r="A65" s="9" t="s">
        <v>88</v>
      </c>
      <c r="B65" s="8" t="s">
        <v>89</v>
      </c>
      <c r="C65" s="21">
        <v>-10.55</v>
      </c>
      <c r="D65" s="8" t="s">
        <v>253</v>
      </c>
      <c r="E65" s="10" t="s">
        <v>252</v>
      </c>
    </row>
    <row r="66" spans="1:6" s="8" customFormat="1" ht="15.75" x14ac:dyDescent="0.25">
      <c r="A66" s="9" t="s">
        <v>88</v>
      </c>
      <c r="B66" s="8" t="s">
        <v>90</v>
      </c>
      <c r="C66" s="21">
        <v>-156.72</v>
      </c>
      <c r="D66" s="8" t="s">
        <v>253</v>
      </c>
      <c r="E66" s="10" t="s">
        <v>252</v>
      </c>
    </row>
    <row r="67" spans="1:6" s="83" customFormat="1" ht="15.75" x14ac:dyDescent="0.25">
      <c r="A67" s="82" t="s">
        <v>88</v>
      </c>
      <c r="B67" s="83" t="s">
        <v>91</v>
      </c>
      <c r="C67" s="84">
        <v>-52.99</v>
      </c>
      <c r="D67" s="83" t="s">
        <v>253</v>
      </c>
      <c r="E67" s="85" t="s">
        <v>252</v>
      </c>
      <c r="F67" s="83" t="s">
        <v>250</v>
      </c>
    </row>
    <row r="68" spans="1:6" s="8" customFormat="1" ht="15.75" x14ac:dyDescent="0.25">
      <c r="A68" s="91" t="s">
        <v>88</v>
      </c>
      <c r="B68" s="88" t="s">
        <v>92</v>
      </c>
      <c r="C68" s="89">
        <v>-55.2</v>
      </c>
      <c r="D68" s="88"/>
      <c r="E68" s="90" t="s">
        <v>251</v>
      </c>
      <c r="F68" s="88"/>
    </row>
    <row r="69" spans="1:6" s="8" customFormat="1" ht="15.75" x14ac:dyDescent="0.25">
      <c r="A69" s="91" t="s">
        <v>88</v>
      </c>
      <c r="B69" s="88" t="s">
        <v>93</v>
      </c>
      <c r="C69" s="89">
        <v>-29</v>
      </c>
      <c r="D69" s="88"/>
      <c r="E69" s="90" t="s">
        <v>251</v>
      </c>
      <c r="F69" s="88"/>
    </row>
    <row r="70" spans="1:6" s="8" customFormat="1" ht="15.75" x14ac:dyDescent="0.25">
      <c r="A70" s="91" t="s">
        <v>88</v>
      </c>
      <c r="B70" s="88" t="s">
        <v>94</v>
      </c>
      <c r="C70" s="89">
        <v>-24</v>
      </c>
      <c r="D70" s="88"/>
      <c r="E70" s="90" t="s">
        <v>251</v>
      </c>
      <c r="F70" s="88"/>
    </row>
    <row r="71" spans="1:6" s="8" customFormat="1" ht="15.75" x14ac:dyDescent="0.25">
      <c r="A71" s="91" t="s">
        <v>88</v>
      </c>
      <c r="B71" s="88" t="s">
        <v>95</v>
      </c>
      <c r="C71" s="89">
        <v>-45</v>
      </c>
      <c r="D71" s="88"/>
      <c r="E71" s="90" t="s">
        <v>251</v>
      </c>
      <c r="F71" s="88"/>
    </row>
    <row r="72" spans="1:6" s="8" customFormat="1" ht="15.75" x14ac:dyDescent="0.25">
      <c r="A72" s="91" t="s">
        <v>88</v>
      </c>
      <c r="B72" s="88" t="s">
        <v>96</v>
      </c>
      <c r="C72" s="89">
        <v>-24</v>
      </c>
      <c r="D72" s="88"/>
      <c r="E72" s="90" t="s">
        <v>251</v>
      </c>
      <c r="F72" s="88"/>
    </row>
    <row r="73" spans="1:6" s="8" customFormat="1" ht="15.75" x14ac:dyDescent="0.25">
      <c r="A73" s="91" t="s">
        <v>88</v>
      </c>
      <c r="B73" s="88" t="s">
        <v>97</v>
      </c>
      <c r="C73" s="89">
        <v>-1.35</v>
      </c>
      <c r="D73" s="88" t="s">
        <v>246</v>
      </c>
      <c r="E73" s="90" t="s">
        <v>251</v>
      </c>
      <c r="F73" s="88"/>
    </row>
    <row r="74" spans="1:6" s="8" customFormat="1" ht="15.75" x14ac:dyDescent="0.25">
      <c r="A74" s="91" t="s">
        <v>88</v>
      </c>
      <c r="B74" s="88" t="s">
        <v>98</v>
      </c>
      <c r="C74" s="89">
        <v>-0.87</v>
      </c>
      <c r="D74" s="88" t="s">
        <v>246</v>
      </c>
      <c r="E74" s="90" t="s">
        <v>251</v>
      </c>
      <c r="F74" s="88"/>
    </row>
    <row r="75" spans="1:6" s="8" customFormat="1" ht="15.75" x14ac:dyDescent="0.25">
      <c r="A75" s="7">
        <v>44203</v>
      </c>
      <c r="B75" s="8" t="s">
        <v>58</v>
      </c>
      <c r="C75" s="21">
        <v>-29.95</v>
      </c>
      <c r="D75" s="8" t="s">
        <v>246</v>
      </c>
      <c r="E75" s="79"/>
    </row>
    <row r="76" spans="1:6" s="8" customFormat="1" ht="15.75" x14ac:dyDescent="0.25">
      <c r="A76" s="9" t="s">
        <v>100</v>
      </c>
      <c r="B76" s="8" t="s">
        <v>101</v>
      </c>
      <c r="C76" s="21">
        <v>-125</v>
      </c>
      <c r="D76" s="8" t="s">
        <v>253</v>
      </c>
      <c r="E76" s="10" t="s">
        <v>252</v>
      </c>
    </row>
    <row r="77" spans="1:6" s="8" customFormat="1" ht="15.75" x14ac:dyDescent="0.25">
      <c r="A77" s="9" t="s">
        <v>102</v>
      </c>
      <c r="B77" s="8" t="s">
        <v>103</v>
      </c>
      <c r="C77" s="21">
        <v>-10.55</v>
      </c>
      <c r="D77" s="8" t="s">
        <v>253</v>
      </c>
      <c r="E77" s="10" t="s">
        <v>252</v>
      </c>
    </row>
    <row r="78" spans="1:6" s="8" customFormat="1" ht="15.75" x14ac:dyDescent="0.25">
      <c r="A78" s="82" t="s">
        <v>104</v>
      </c>
      <c r="B78" s="83" t="s">
        <v>105</v>
      </c>
      <c r="C78" s="84">
        <v>-52.99</v>
      </c>
      <c r="D78" s="83" t="s">
        <v>253</v>
      </c>
      <c r="E78" s="85" t="s">
        <v>252</v>
      </c>
      <c r="F78" s="83" t="s">
        <v>250</v>
      </c>
    </row>
    <row r="79" spans="1:6" s="8" customFormat="1" ht="15.75" x14ac:dyDescent="0.25">
      <c r="A79" s="82" t="s">
        <v>106</v>
      </c>
      <c r="B79" s="83" t="s">
        <v>107</v>
      </c>
      <c r="C79" s="84">
        <v>-1692.3</v>
      </c>
      <c r="D79" s="83" t="s">
        <v>267</v>
      </c>
      <c r="E79" s="10" t="s">
        <v>252</v>
      </c>
      <c r="F79" s="8" t="s">
        <v>268</v>
      </c>
    </row>
    <row r="80" spans="1:6" s="8" customFormat="1" ht="15.75" x14ac:dyDescent="0.25">
      <c r="A80" s="82" t="s">
        <v>106</v>
      </c>
      <c r="B80" s="83" t="s">
        <v>108</v>
      </c>
      <c r="C80" s="84">
        <v>-1652.49</v>
      </c>
      <c r="D80" s="83" t="s">
        <v>272</v>
      </c>
      <c r="E80" s="10" t="s">
        <v>252</v>
      </c>
      <c r="F80" s="8" t="s">
        <v>280</v>
      </c>
    </row>
    <row r="81" spans="1:6" s="8" customFormat="1" ht="15.75" x14ac:dyDescent="0.25">
      <c r="A81" s="82" t="s">
        <v>109</v>
      </c>
      <c r="B81" s="83" t="s">
        <v>110</v>
      </c>
      <c r="C81" s="84">
        <v>-1</v>
      </c>
      <c r="D81" s="83" t="s">
        <v>246</v>
      </c>
      <c r="E81" s="79"/>
    </row>
    <row r="82" spans="1:6" s="8" customFormat="1" ht="15.75" x14ac:dyDescent="0.25">
      <c r="A82" s="86">
        <v>44235</v>
      </c>
      <c r="B82" s="83" t="s">
        <v>58</v>
      </c>
      <c r="C82" s="84">
        <v>-29.95</v>
      </c>
      <c r="D82" s="83" t="s">
        <v>246</v>
      </c>
      <c r="E82" s="79"/>
    </row>
    <row r="83" spans="1:6" s="8" customFormat="1" ht="15.75" x14ac:dyDescent="0.25">
      <c r="A83" s="82" t="s">
        <v>111</v>
      </c>
      <c r="B83" s="83" t="s">
        <v>112</v>
      </c>
      <c r="C83" s="84">
        <v>-125</v>
      </c>
      <c r="D83" s="83" t="s">
        <v>253</v>
      </c>
      <c r="E83" s="10" t="s">
        <v>252</v>
      </c>
    </row>
    <row r="84" spans="1:6" s="8" customFormat="1" ht="15.75" x14ac:dyDescent="0.25">
      <c r="A84" s="82" t="s">
        <v>113</v>
      </c>
      <c r="B84" s="83" t="s">
        <v>114</v>
      </c>
      <c r="C84" s="84">
        <v>-10.55</v>
      </c>
      <c r="D84" s="83" t="s">
        <v>253</v>
      </c>
      <c r="E84" s="10" t="s">
        <v>252</v>
      </c>
    </row>
    <row r="85" spans="1:6" s="8" customFormat="1" ht="15.75" x14ac:dyDescent="0.25">
      <c r="A85" s="82" t="s">
        <v>115</v>
      </c>
      <c r="B85" s="83" t="s">
        <v>116</v>
      </c>
      <c r="C85" s="84">
        <v>-52.99</v>
      </c>
      <c r="D85" s="83" t="s">
        <v>253</v>
      </c>
      <c r="E85" s="85" t="s">
        <v>252</v>
      </c>
      <c r="F85" s="83" t="s">
        <v>250</v>
      </c>
    </row>
    <row r="86" spans="1:6" s="8" customFormat="1" ht="15.75" x14ac:dyDescent="0.25">
      <c r="A86" s="91" t="s">
        <v>117</v>
      </c>
      <c r="B86" s="88" t="s">
        <v>118</v>
      </c>
      <c r="C86" s="89">
        <v>-55</v>
      </c>
      <c r="D86" s="88"/>
      <c r="E86" s="90" t="s">
        <v>251</v>
      </c>
      <c r="F86" s="88"/>
    </row>
    <row r="87" spans="1:6" s="8" customFormat="1" ht="15.75" x14ac:dyDescent="0.25">
      <c r="A87" s="86">
        <v>44205</v>
      </c>
      <c r="B87" s="83" t="s">
        <v>58</v>
      </c>
      <c r="C87" s="84">
        <v>-29.95</v>
      </c>
      <c r="D87" s="83" t="s">
        <v>246</v>
      </c>
      <c r="E87" s="79"/>
    </row>
    <row r="88" spans="1:6" s="8" customFormat="1" ht="15.75" x14ac:dyDescent="0.25">
      <c r="A88" s="82" t="s">
        <v>119</v>
      </c>
      <c r="B88" s="83" t="s">
        <v>120</v>
      </c>
      <c r="C88" s="84">
        <v>-125</v>
      </c>
      <c r="D88" s="83" t="s">
        <v>253</v>
      </c>
      <c r="E88" s="85" t="s">
        <v>252</v>
      </c>
      <c r="F88" s="83" t="s">
        <v>250</v>
      </c>
    </row>
    <row r="89" spans="1:6" s="8" customFormat="1" ht="15.75" x14ac:dyDescent="0.25">
      <c r="A89" s="82" t="s">
        <v>121</v>
      </c>
      <c r="B89" s="83" t="s">
        <v>122</v>
      </c>
      <c r="C89" s="84">
        <v>-10.55</v>
      </c>
      <c r="D89" s="83" t="s">
        <v>253</v>
      </c>
      <c r="E89" s="10" t="s">
        <v>252</v>
      </c>
    </row>
    <row r="90" spans="1:6" s="8" customFormat="1" ht="15.75" x14ac:dyDescent="0.25">
      <c r="A90" s="82" t="s">
        <v>121</v>
      </c>
      <c r="B90" s="83" t="s">
        <v>123</v>
      </c>
      <c r="C90" s="84">
        <v>-52.99</v>
      </c>
      <c r="D90" s="83" t="s">
        <v>253</v>
      </c>
      <c r="E90" s="85" t="s">
        <v>252</v>
      </c>
      <c r="F90" s="83" t="s">
        <v>250</v>
      </c>
    </row>
    <row r="91" spans="1:6" s="8" customFormat="1" ht="15.75" x14ac:dyDescent="0.25">
      <c r="A91" s="9" t="s">
        <v>126</v>
      </c>
      <c r="B91" s="8" t="s">
        <v>127</v>
      </c>
      <c r="C91" s="21">
        <v>-144.33000000000001</v>
      </c>
      <c r="D91" s="8" t="s">
        <v>253</v>
      </c>
      <c r="E91" s="10" t="s">
        <v>252</v>
      </c>
    </row>
    <row r="92" spans="1:6" s="8" customFormat="1" ht="15.75" x14ac:dyDescent="0.25">
      <c r="A92" s="9" t="s">
        <v>126</v>
      </c>
      <c r="B92" s="8" t="s">
        <v>128</v>
      </c>
      <c r="C92" s="21">
        <v>-395</v>
      </c>
      <c r="D92" s="8" t="s">
        <v>253</v>
      </c>
      <c r="E92" s="10" t="s">
        <v>252</v>
      </c>
    </row>
    <row r="93" spans="1:6" s="8" customFormat="1" ht="15.75" x14ac:dyDescent="0.25">
      <c r="A93" s="7">
        <v>44206</v>
      </c>
      <c r="B93" s="8" t="s">
        <v>58</v>
      </c>
      <c r="C93" s="21">
        <v>-29.95</v>
      </c>
      <c r="D93" s="8" t="s">
        <v>246</v>
      </c>
      <c r="E93" s="79"/>
    </row>
    <row r="94" spans="1:6" s="8" customFormat="1" ht="15.75" x14ac:dyDescent="0.25">
      <c r="A94" s="87">
        <v>44540</v>
      </c>
      <c r="B94" s="88" t="s">
        <v>129</v>
      </c>
      <c r="C94" s="89">
        <v>-25</v>
      </c>
      <c r="D94" s="88"/>
      <c r="E94" s="90" t="s">
        <v>251</v>
      </c>
      <c r="F94" s="88"/>
    </row>
    <row r="95" spans="1:6" s="8" customFormat="1" ht="15.75" x14ac:dyDescent="0.25">
      <c r="A95" s="9" t="s">
        <v>130</v>
      </c>
      <c r="B95" s="8" t="s">
        <v>131</v>
      </c>
      <c r="C95" s="21">
        <v>-102</v>
      </c>
      <c r="D95" s="8" t="s">
        <v>253</v>
      </c>
      <c r="E95" s="10" t="s">
        <v>252</v>
      </c>
    </row>
    <row r="96" spans="1:6" s="8" customFormat="1" ht="15.75" x14ac:dyDescent="0.25">
      <c r="A96" s="9" t="s">
        <v>130</v>
      </c>
      <c r="B96" s="8" t="s">
        <v>132</v>
      </c>
      <c r="C96" s="21">
        <v>-125</v>
      </c>
      <c r="D96" s="8" t="s">
        <v>253</v>
      </c>
      <c r="E96" s="10" t="s">
        <v>252</v>
      </c>
    </row>
    <row r="97" spans="1:6" s="8" customFormat="1" ht="15.75" x14ac:dyDescent="0.25">
      <c r="A97" s="9" t="s">
        <v>133</v>
      </c>
      <c r="B97" s="8" t="s">
        <v>134</v>
      </c>
      <c r="C97" s="21">
        <v>-10.55</v>
      </c>
      <c r="D97" s="8" t="s">
        <v>253</v>
      </c>
      <c r="E97" s="10" t="s">
        <v>252</v>
      </c>
    </row>
    <row r="98" spans="1:6" s="8" customFormat="1" ht="15.75" x14ac:dyDescent="0.25">
      <c r="A98" s="82" t="s">
        <v>135</v>
      </c>
      <c r="B98" s="83" t="s">
        <v>136</v>
      </c>
      <c r="C98" s="84">
        <v>-52.99</v>
      </c>
      <c r="D98" s="83" t="s">
        <v>253</v>
      </c>
      <c r="E98" s="85" t="s">
        <v>252</v>
      </c>
      <c r="F98" s="83" t="s">
        <v>250</v>
      </c>
    </row>
    <row r="99" spans="1:6" s="8" customFormat="1" ht="15.75" x14ac:dyDescent="0.25">
      <c r="A99" s="9" t="s">
        <v>138</v>
      </c>
      <c r="B99" s="8" t="s">
        <v>139</v>
      </c>
      <c r="C99" s="21">
        <v>-120</v>
      </c>
      <c r="D99" s="8" t="s">
        <v>253</v>
      </c>
      <c r="E99" s="10" t="s">
        <v>252</v>
      </c>
    </row>
    <row r="100" spans="1:6" s="8" customFormat="1" ht="15.75" x14ac:dyDescent="0.25">
      <c r="A100" s="7">
        <v>44207</v>
      </c>
      <c r="B100" s="8" t="s">
        <v>58</v>
      </c>
      <c r="C100" s="21">
        <v>-29.95</v>
      </c>
      <c r="D100" s="8" t="s">
        <v>246</v>
      </c>
      <c r="E100" s="79"/>
    </row>
    <row r="101" spans="1:6" s="8" customFormat="1" ht="15.75" x14ac:dyDescent="0.25">
      <c r="A101" s="7">
        <v>44419</v>
      </c>
      <c r="B101" s="8" t="s">
        <v>140</v>
      </c>
      <c r="C101" s="21">
        <v>-6050.14</v>
      </c>
      <c r="D101" s="8" t="s">
        <v>263</v>
      </c>
      <c r="E101" s="10" t="s">
        <v>251</v>
      </c>
    </row>
    <row r="102" spans="1:6" s="8" customFormat="1" ht="15.75" x14ac:dyDescent="0.25">
      <c r="A102" s="7">
        <v>44419</v>
      </c>
      <c r="B102" s="8" t="s">
        <v>141</v>
      </c>
      <c r="C102" s="21">
        <v>-1938.87</v>
      </c>
      <c r="D102" s="8" t="s">
        <v>263</v>
      </c>
      <c r="E102" s="10" t="s">
        <v>252</v>
      </c>
    </row>
    <row r="103" spans="1:6" s="8" customFormat="1" ht="15.75" x14ac:dyDescent="0.25">
      <c r="A103" s="7">
        <v>44419</v>
      </c>
      <c r="B103" s="8" t="s">
        <v>142</v>
      </c>
      <c r="C103" s="21">
        <v>-4059.3</v>
      </c>
      <c r="D103" s="8" t="s">
        <v>278</v>
      </c>
      <c r="E103" s="10" t="s">
        <v>248</v>
      </c>
      <c r="F103" s="8" t="s">
        <v>279</v>
      </c>
    </row>
    <row r="104" spans="1:6" s="8" customFormat="1" ht="15.75" x14ac:dyDescent="0.25">
      <c r="A104" s="7">
        <v>44450</v>
      </c>
      <c r="B104" s="8" t="s">
        <v>143</v>
      </c>
      <c r="C104" s="21">
        <v>-1</v>
      </c>
      <c r="D104" s="8" t="s">
        <v>246</v>
      </c>
      <c r="E104" s="79"/>
    </row>
    <row r="105" spans="1:6" s="8" customFormat="1" ht="15.75" x14ac:dyDescent="0.25">
      <c r="A105" s="7">
        <v>44450</v>
      </c>
      <c r="B105" s="8" t="s">
        <v>144</v>
      </c>
      <c r="C105" s="21">
        <v>-1</v>
      </c>
      <c r="D105" s="8" t="s">
        <v>246</v>
      </c>
      <c r="E105" s="79"/>
    </row>
    <row r="106" spans="1:6" s="8" customFormat="1" ht="15.75" x14ac:dyDescent="0.25">
      <c r="A106" s="9" t="s">
        <v>145</v>
      </c>
      <c r="B106" s="8" t="s">
        <v>146</v>
      </c>
      <c r="C106" s="21">
        <v>-125</v>
      </c>
      <c r="D106" s="8" t="s">
        <v>255</v>
      </c>
      <c r="E106" s="10" t="s">
        <v>252</v>
      </c>
    </row>
    <row r="107" spans="1:6" s="8" customFormat="1" ht="15.75" x14ac:dyDescent="0.25">
      <c r="A107" s="9" t="s">
        <v>147</v>
      </c>
      <c r="B107" s="8" t="s">
        <v>148</v>
      </c>
      <c r="C107" s="21">
        <v>-9.49</v>
      </c>
      <c r="D107" s="8" t="s">
        <v>255</v>
      </c>
      <c r="E107" s="10" t="s">
        <v>252</v>
      </c>
    </row>
    <row r="108" spans="1:6" s="8" customFormat="1" ht="15.75" x14ac:dyDescent="0.25">
      <c r="A108" s="82" t="s">
        <v>149</v>
      </c>
      <c r="B108" s="83" t="s">
        <v>150</v>
      </c>
      <c r="C108" s="84">
        <v>-47.69</v>
      </c>
      <c r="D108" s="83" t="s">
        <v>266</v>
      </c>
      <c r="E108" s="85" t="s">
        <v>252</v>
      </c>
      <c r="F108" s="83" t="s">
        <v>250</v>
      </c>
    </row>
    <row r="109" spans="1:6" s="8" customFormat="1" ht="15.75" x14ac:dyDescent="0.25">
      <c r="A109" s="91" t="s">
        <v>149</v>
      </c>
      <c r="B109" s="88" t="s">
        <v>151</v>
      </c>
      <c r="C109" s="89">
        <v>-99.99</v>
      </c>
      <c r="D109" s="88"/>
      <c r="E109" s="90" t="s">
        <v>251</v>
      </c>
      <c r="F109" s="88"/>
    </row>
    <row r="110" spans="1:6" s="8" customFormat="1" ht="15.75" x14ac:dyDescent="0.25">
      <c r="A110" s="7">
        <v>44208</v>
      </c>
      <c r="B110" s="8" t="s">
        <v>58</v>
      </c>
      <c r="C110" s="21">
        <v>-29.95</v>
      </c>
      <c r="D110" s="8" t="s">
        <v>246</v>
      </c>
      <c r="E110" s="79"/>
    </row>
    <row r="111" spans="1:6" s="8" customFormat="1" ht="15.75" x14ac:dyDescent="0.25">
      <c r="A111" s="9" t="s">
        <v>155</v>
      </c>
      <c r="B111" s="8" t="s">
        <v>156</v>
      </c>
      <c r="C111" s="21">
        <v>-750</v>
      </c>
      <c r="D111" s="8" t="s">
        <v>255</v>
      </c>
      <c r="E111" s="10" t="s">
        <v>252</v>
      </c>
      <c r="F111" s="8" t="s">
        <v>276</v>
      </c>
    </row>
    <row r="112" spans="1:6" s="8" customFormat="1" ht="15.75" x14ac:dyDescent="0.25">
      <c r="A112" s="9" t="s">
        <v>157</v>
      </c>
      <c r="B112" s="8" t="s">
        <v>158</v>
      </c>
      <c r="C112" s="21">
        <v>-920</v>
      </c>
      <c r="D112" s="8" t="s">
        <v>281</v>
      </c>
      <c r="E112" s="10" t="s">
        <v>248</v>
      </c>
      <c r="F112" s="8" t="s">
        <v>275</v>
      </c>
    </row>
    <row r="113" spans="1:6" s="8" customFormat="1" ht="15.75" x14ac:dyDescent="0.25">
      <c r="A113" s="91" t="s">
        <v>159</v>
      </c>
      <c r="B113" s="88" t="s">
        <v>160</v>
      </c>
      <c r="C113" s="89">
        <v>-287.88</v>
      </c>
      <c r="D113" s="88"/>
      <c r="E113" s="90" t="s">
        <v>251</v>
      </c>
      <c r="F113" s="89"/>
    </row>
    <row r="114" spans="1:6" s="8" customFormat="1" ht="15.75" x14ac:dyDescent="0.25">
      <c r="A114" s="91" t="s">
        <v>159</v>
      </c>
      <c r="B114" s="88" t="s">
        <v>160</v>
      </c>
      <c r="C114" s="89">
        <v>-99.99</v>
      </c>
      <c r="D114" s="88"/>
      <c r="E114" s="90" t="s">
        <v>251</v>
      </c>
      <c r="F114" s="88"/>
    </row>
    <row r="115" spans="1:6" s="8" customFormat="1" ht="15.75" x14ac:dyDescent="0.25">
      <c r="A115" s="77" t="s">
        <v>159</v>
      </c>
      <c r="B115" s="76" t="s">
        <v>160</v>
      </c>
      <c r="C115" s="78">
        <v>-755.88</v>
      </c>
      <c r="D115" s="76" t="s">
        <v>185</v>
      </c>
      <c r="E115" s="10" t="s">
        <v>251</v>
      </c>
    </row>
    <row r="116" spans="1:6" s="8" customFormat="1" ht="15.75" x14ac:dyDescent="0.25">
      <c r="A116" s="9" t="s">
        <v>159</v>
      </c>
      <c r="B116" s="8" t="s">
        <v>161</v>
      </c>
      <c r="C116" s="21">
        <v>-9.49</v>
      </c>
      <c r="D116" s="8" t="s">
        <v>257</v>
      </c>
      <c r="E116" s="10" t="s">
        <v>252</v>
      </c>
    </row>
    <row r="117" spans="1:6" s="8" customFormat="1" ht="15.75" x14ac:dyDescent="0.25">
      <c r="A117" s="9" t="s">
        <v>159</v>
      </c>
      <c r="B117" s="8" t="s">
        <v>162</v>
      </c>
      <c r="C117" s="21">
        <v>-47.69</v>
      </c>
      <c r="D117" s="8" t="s">
        <v>258</v>
      </c>
      <c r="E117" s="10" t="s">
        <v>252</v>
      </c>
      <c r="F117" s="8" t="s">
        <v>250</v>
      </c>
    </row>
    <row r="118" spans="1:6" s="8" customFormat="1" ht="15.75" x14ac:dyDescent="0.25">
      <c r="A118" s="9" t="s">
        <v>163</v>
      </c>
      <c r="B118" s="8" t="s">
        <v>164</v>
      </c>
      <c r="C118" s="21">
        <v>-5000</v>
      </c>
      <c r="D118" s="8" t="s">
        <v>245</v>
      </c>
      <c r="E118" s="79"/>
    </row>
    <row r="119" spans="1:6" s="8" customFormat="1" ht="15.75" x14ac:dyDescent="0.25">
      <c r="A119" s="9" t="s">
        <v>163</v>
      </c>
      <c r="B119" s="8" t="s">
        <v>165</v>
      </c>
      <c r="C119" s="21">
        <v>-5000</v>
      </c>
      <c r="D119" s="8" t="s">
        <v>245</v>
      </c>
      <c r="E119" s="79"/>
    </row>
    <row r="120" spans="1:6" s="8" customFormat="1" ht="15.75" x14ac:dyDescent="0.25">
      <c r="A120" s="9" t="s">
        <v>163</v>
      </c>
      <c r="B120" s="8" t="s">
        <v>166</v>
      </c>
      <c r="C120" s="21">
        <v>-5000</v>
      </c>
      <c r="D120" s="8" t="s">
        <v>245</v>
      </c>
      <c r="E120" s="79"/>
    </row>
    <row r="121" spans="1:6" s="8" customFormat="1" ht="15.75" x14ac:dyDescent="0.25">
      <c r="A121" s="9" t="s">
        <v>167</v>
      </c>
      <c r="B121" s="8" t="s">
        <v>169</v>
      </c>
      <c r="C121" s="21">
        <v>-16</v>
      </c>
      <c r="D121" s="8" t="s">
        <v>264</v>
      </c>
      <c r="E121" s="10" t="s">
        <v>252</v>
      </c>
    </row>
    <row r="122" spans="1:6" s="8" customFormat="1" ht="15.75" x14ac:dyDescent="0.25">
      <c r="A122" s="9" t="s">
        <v>167</v>
      </c>
      <c r="B122" s="8" t="s">
        <v>170</v>
      </c>
      <c r="C122" s="21">
        <v>-1</v>
      </c>
      <c r="D122" s="8" t="s">
        <v>246</v>
      </c>
      <c r="E122" s="79"/>
    </row>
    <row r="123" spans="1:6" s="8" customFormat="1" ht="15.75" x14ac:dyDescent="0.25">
      <c r="A123" s="9" t="s">
        <v>167</v>
      </c>
      <c r="B123" s="8" t="s">
        <v>171</v>
      </c>
      <c r="C123" s="21">
        <v>-1</v>
      </c>
      <c r="D123" s="8" t="s">
        <v>246</v>
      </c>
      <c r="E123" s="79"/>
    </row>
    <row r="124" spans="1:6" s="8" customFormat="1" ht="15.75" x14ac:dyDescent="0.25">
      <c r="A124" s="9" t="s">
        <v>172</v>
      </c>
      <c r="B124" s="8" t="s">
        <v>173</v>
      </c>
      <c r="C124" s="21">
        <v>-700</v>
      </c>
      <c r="D124" s="8" t="s">
        <v>245</v>
      </c>
      <c r="E124" s="79"/>
    </row>
    <row r="125" spans="1:6" s="8" customFormat="1" ht="15.75" x14ac:dyDescent="0.25">
      <c r="A125" s="9" t="s">
        <v>172</v>
      </c>
      <c r="B125" s="8" t="s">
        <v>174</v>
      </c>
      <c r="C125" s="21">
        <v>-700</v>
      </c>
      <c r="D125" s="8" t="s">
        <v>245</v>
      </c>
      <c r="E125" s="79"/>
    </row>
    <row r="126" spans="1:6" s="8" customFormat="1" ht="15.75" x14ac:dyDescent="0.25">
      <c r="A126" s="9" t="s">
        <v>172</v>
      </c>
      <c r="B126" s="8" t="s">
        <v>175</v>
      </c>
      <c r="C126" s="21">
        <v>-700</v>
      </c>
      <c r="D126" s="8" t="s">
        <v>245</v>
      </c>
      <c r="E126" s="79"/>
    </row>
    <row r="127" spans="1:6" s="8" customFormat="1" ht="15.75" x14ac:dyDescent="0.25">
      <c r="A127" s="9" t="s">
        <v>172</v>
      </c>
      <c r="B127" s="8" t="s">
        <v>176</v>
      </c>
      <c r="C127" s="21">
        <v>-1277.07</v>
      </c>
      <c r="D127" s="8" t="s">
        <v>243</v>
      </c>
      <c r="E127" s="10" t="s">
        <v>251</v>
      </c>
      <c r="F127" s="8" t="s">
        <v>277</v>
      </c>
    </row>
    <row r="128" spans="1:6" s="8" customFormat="1" ht="15.75" x14ac:dyDescent="0.25">
      <c r="A128" s="9" t="s">
        <v>177</v>
      </c>
      <c r="B128" s="8" t="s">
        <v>178</v>
      </c>
      <c r="C128" s="21">
        <v>-5</v>
      </c>
      <c r="D128" s="8" t="s">
        <v>246</v>
      </c>
      <c r="E128" s="79"/>
    </row>
    <row r="129" spans="1:5" s="8" customFormat="1" ht="15.75" x14ac:dyDescent="0.25">
      <c r="A129" s="9" t="s">
        <v>177</v>
      </c>
      <c r="B129" s="8" t="s">
        <v>179</v>
      </c>
      <c r="C129" s="21">
        <v>-5</v>
      </c>
      <c r="D129" s="8" t="s">
        <v>246</v>
      </c>
      <c r="E129" s="79"/>
    </row>
    <row r="130" spans="1:5" s="8" customFormat="1" ht="15.75" x14ac:dyDescent="0.25">
      <c r="A130" s="9" t="s">
        <v>177</v>
      </c>
      <c r="B130" s="8" t="s">
        <v>180</v>
      </c>
      <c r="C130" s="21">
        <v>-5</v>
      </c>
      <c r="D130" s="8" t="s">
        <v>246</v>
      </c>
      <c r="E130" s="79"/>
    </row>
    <row r="131" spans="1:5" s="8" customFormat="1" ht="16.5" thickBot="1" x14ac:dyDescent="0.3">
      <c r="A131" s="9"/>
      <c r="C131" s="23">
        <f>SUM(C10:C130)</f>
        <v>-84039.48000000001</v>
      </c>
      <c r="E131" s="10"/>
    </row>
    <row r="132" spans="1:5" s="8" customFormat="1" ht="16.5" thickTop="1" x14ac:dyDescent="0.25">
      <c r="A132" s="9"/>
      <c r="C132" s="21"/>
      <c r="E132" s="10"/>
    </row>
    <row r="133" spans="1:5" s="8" customFormat="1" ht="15.75" x14ac:dyDescent="0.25">
      <c r="A133" s="9"/>
      <c r="E133" s="10"/>
    </row>
    <row r="134" spans="1:5" s="8" customFormat="1" ht="15.75" x14ac:dyDescent="0.25">
      <c r="A134" s="9"/>
      <c r="E134" s="10"/>
    </row>
    <row r="135" spans="1:5" s="8" customFormat="1" ht="15.75" x14ac:dyDescent="0.25">
      <c r="A135" s="9"/>
      <c r="E135" s="10"/>
    </row>
    <row r="136" spans="1:5" s="8" customFormat="1" ht="15.75" x14ac:dyDescent="0.25">
      <c r="A136" s="9"/>
      <c r="E136" s="10"/>
    </row>
    <row r="137" spans="1:5" x14ac:dyDescent="0.25">
      <c r="A137" s="1"/>
    </row>
    <row r="138" spans="1:5" x14ac:dyDescent="0.25">
      <c r="A138" s="1"/>
    </row>
    <row r="139" spans="1:5" x14ac:dyDescent="0.25">
      <c r="A139" s="1"/>
    </row>
    <row r="140" spans="1:5" x14ac:dyDescent="0.25">
      <c r="A140" s="1"/>
    </row>
    <row r="141" spans="1:5" x14ac:dyDescent="0.25">
      <c r="A141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A2:E162"/>
  <sheetViews>
    <sheetView topLeftCell="A75" workbookViewId="0">
      <selection activeCell="E147" sqref="E147"/>
    </sheetView>
  </sheetViews>
  <sheetFormatPr defaultRowHeight="15" x14ac:dyDescent="0.25"/>
  <cols>
    <col min="1" max="1" width="14.5703125" customWidth="1"/>
    <col min="2" max="2" width="105" customWidth="1"/>
    <col min="3" max="3" width="15" customWidth="1"/>
    <col min="4" max="4" width="15.7109375" customWidth="1"/>
    <col min="5" max="5" width="49.5703125" customWidth="1"/>
  </cols>
  <sheetData>
    <row r="2" spans="1:4" s="2" customFormat="1" ht="36" customHeight="1" x14ac:dyDescent="0.25">
      <c r="A2" s="5" t="s">
        <v>0</v>
      </c>
      <c r="B2" s="6" t="s">
        <v>181</v>
      </c>
      <c r="C2" s="12" t="s">
        <v>1</v>
      </c>
      <c r="D2" s="5"/>
    </row>
    <row r="3" spans="1:4" ht="18.75" x14ac:dyDescent="0.3">
      <c r="A3" s="3" t="s">
        <v>2</v>
      </c>
      <c r="B3" s="3"/>
      <c r="C3" s="15">
        <v>3729.68</v>
      </c>
      <c r="D3" s="3"/>
    </row>
    <row r="4" spans="1:4" ht="18.75" x14ac:dyDescent="0.3">
      <c r="A4" s="3" t="s">
        <v>3</v>
      </c>
      <c r="B4" s="3"/>
      <c r="C4" s="15">
        <v>80973.509999999995</v>
      </c>
      <c r="D4" s="3"/>
    </row>
    <row r="5" spans="1:4" ht="18.75" x14ac:dyDescent="0.3">
      <c r="A5" s="3" t="s">
        <v>4</v>
      </c>
      <c r="B5" s="3"/>
      <c r="C5" s="15">
        <v>-84039.48</v>
      </c>
      <c r="D5" s="3"/>
    </row>
    <row r="6" spans="1:4" ht="18.75" x14ac:dyDescent="0.3">
      <c r="A6" s="3" t="s">
        <v>5</v>
      </c>
      <c r="B6" s="3"/>
      <c r="C6" s="15">
        <v>663.71</v>
      </c>
      <c r="D6" s="15">
        <f>C3-C6</f>
        <v>3065.97</v>
      </c>
    </row>
    <row r="8" spans="1:4" ht="18.75" x14ac:dyDescent="0.3">
      <c r="A8" s="3" t="s">
        <v>6</v>
      </c>
      <c r="B8" s="3" t="s">
        <v>0</v>
      </c>
      <c r="C8" s="3" t="s">
        <v>7</v>
      </c>
      <c r="D8" s="3" t="s">
        <v>8</v>
      </c>
    </row>
    <row r="9" spans="1:4" ht="18.75" x14ac:dyDescent="0.3">
      <c r="A9" s="4">
        <v>44197</v>
      </c>
      <c r="B9" s="3" t="s">
        <v>2</v>
      </c>
      <c r="C9" s="3"/>
      <c r="D9" s="3">
        <v>3729.68</v>
      </c>
    </row>
    <row r="10" spans="1:4" s="8" customFormat="1" ht="15.75" x14ac:dyDescent="0.25">
      <c r="A10" s="7">
        <v>44287</v>
      </c>
      <c r="B10" s="8" t="s">
        <v>9</v>
      </c>
      <c r="C10" s="19">
        <v>6000</v>
      </c>
      <c r="D10" s="19">
        <v>9729.68</v>
      </c>
    </row>
    <row r="11" spans="1:4" s="8" customFormat="1" ht="15.75" x14ac:dyDescent="0.25">
      <c r="A11" s="7">
        <v>44287</v>
      </c>
      <c r="B11" s="8" t="s">
        <v>10</v>
      </c>
      <c r="C11" s="19">
        <v>-29.95</v>
      </c>
      <c r="D11" s="19">
        <v>9699.73</v>
      </c>
    </row>
    <row r="12" spans="1:4" s="8" customFormat="1" ht="15.75" x14ac:dyDescent="0.25">
      <c r="A12" s="9" t="s">
        <v>11</v>
      </c>
      <c r="B12" s="8" t="s">
        <v>12</v>
      </c>
      <c r="C12" s="19">
        <v>-9.99</v>
      </c>
      <c r="D12" s="19">
        <v>9689.74</v>
      </c>
    </row>
    <row r="13" spans="1:4" s="8" customFormat="1" ht="15.75" x14ac:dyDescent="0.25">
      <c r="A13" s="9" t="s">
        <v>13</v>
      </c>
      <c r="B13" s="8" t="s">
        <v>14</v>
      </c>
      <c r="C13" s="19">
        <v>-52.99</v>
      </c>
      <c r="D13" s="19">
        <v>9636.75</v>
      </c>
    </row>
    <row r="14" spans="1:4" s="8" customFormat="1" ht="15.75" x14ac:dyDescent="0.25">
      <c r="A14" s="9" t="s">
        <v>15</v>
      </c>
      <c r="B14" s="8" t="s">
        <v>16</v>
      </c>
      <c r="C14" s="19">
        <v>-725</v>
      </c>
      <c r="D14" s="19">
        <v>8911.75</v>
      </c>
    </row>
    <row r="15" spans="1:4" s="8" customFormat="1" ht="15.75" x14ac:dyDescent="0.25">
      <c r="A15" s="9" t="s">
        <v>17</v>
      </c>
      <c r="B15" s="8" t="s">
        <v>9</v>
      </c>
      <c r="C15" s="19">
        <v>6285.88</v>
      </c>
      <c r="D15" s="19">
        <v>15197.63</v>
      </c>
    </row>
    <row r="16" spans="1:4" s="8" customFormat="1" ht="15.75" x14ac:dyDescent="0.25">
      <c r="A16" s="9" t="s">
        <v>18</v>
      </c>
      <c r="B16" s="8" t="s">
        <v>9</v>
      </c>
      <c r="C16" s="19">
        <v>6000</v>
      </c>
      <c r="D16" s="19">
        <v>21197.63</v>
      </c>
    </row>
    <row r="17" spans="1:4" s="8" customFormat="1" ht="15.75" x14ac:dyDescent="0.25">
      <c r="A17" s="9" t="s">
        <v>18</v>
      </c>
      <c r="B17" s="8" t="s">
        <v>19</v>
      </c>
      <c r="C17" s="19">
        <v>-12.19</v>
      </c>
      <c r="D17" s="19">
        <v>21185.439999999999</v>
      </c>
    </row>
    <row r="18" spans="1:4" s="8" customFormat="1" ht="15.75" x14ac:dyDescent="0.25">
      <c r="A18" s="9" t="s">
        <v>18</v>
      </c>
      <c r="B18" s="8" t="s">
        <v>20</v>
      </c>
      <c r="C18" s="19">
        <v>-49</v>
      </c>
      <c r="D18" s="19">
        <v>21136.44</v>
      </c>
    </row>
    <row r="19" spans="1:4" s="8" customFormat="1" ht="15.75" x14ac:dyDescent="0.25">
      <c r="A19" s="9" t="s">
        <v>18</v>
      </c>
      <c r="B19" s="8" t="s">
        <v>21</v>
      </c>
      <c r="C19" s="19">
        <v>-69</v>
      </c>
      <c r="D19" s="19">
        <v>21067.439999999999</v>
      </c>
    </row>
    <row r="20" spans="1:4" s="8" customFormat="1" ht="15.75" x14ac:dyDescent="0.25">
      <c r="A20" s="9" t="s">
        <v>18</v>
      </c>
      <c r="B20" s="8" t="s">
        <v>22</v>
      </c>
      <c r="C20" s="19">
        <v>-29</v>
      </c>
      <c r="D20" s="19">
        <v>21038.44</v>
      </c>
    </row>
    <row r="21" spans="1:4" s="8" customFormat="1" ht="15.75" x14ac:dyDescent="0.25">
      <c r="A21" s="9" t="s">
        <v>18</v>
      </c>
      <c r="B21" s="8" t="s">
        <v>23</v>
      </c>
      <c r="C21" s="19">
        <v>-24</v>
      </c>
      <c r="D21" s="19">
        <v>21014.44</v>
      </c>
    </row>
    <row r="22" spans="1:4" s="8" customFormat="1" ht="15.75" x14ac:dyDescent="0.25">
      <c r="A22" s="9" t="s">
        <v>18</v>
      </c>
      <c r="B22" s="8" t="s">
        <v>24</v>
      </c>
      <c r="C22" s="19">
        <v>-45</v>
      </c>
      <c r="D22" s="19">
        <v>20969.439999999999</v>
      </c>
    </row>
    <row r="23" spans="1:4" s="8" customFormat="1" ht="15.75" x14ac:dyDescent="0.25">
      <c r="A23" s="9" t="s">
        <v>18</v>
      </c>
      <c r="B23" s="8" t="s">
        <v>25</v>
      </c>
      <c r="C23" s="19">
        <v>-1.35</v>
      </c>
      <c r="D23" s="19">
        <v>20968.09</v>
      </c>
    </row>
    <row r="24" spans="1:4" s="8" customFormat="1" ht="15.75" x14ac:dyDescent="0.25">
      <c r="A24" s="9" t="s">
        <v>18</v>
      </c>
      <c r="B24" s="8" t="s">
        <v>26</v>
      </c>
      <c r="C24" s="19">
        <v>-0.87</v>
      </c>
      <c r="D24" s="19">
        <v>20967.22</v>
      </c>
    </row>
    <row r="25" spans="1:4" s="8" customFormat="1" ht="15.75" x14ac:dyDescent="0.25">
      <c r="A25" s="9" t="s">
        <v>18</v>
      </c>
      <c r="B25" s="8" t="s">
        <v>27</v>
      </c>
      <c r="C25" s="19">
        <v>-0.37</v>
      </c>
      <c r="D25" s="19">
        <v>20966.849999999999</v>
      </c>
    </row>
    <row r="26" spans="1:4" s="8" customFormat="1" ht="15.75" x14ac:dyDescent="0.25">
      <c r="A26" s="9" t="s">
        <v>28</v>
      </c>
      <c r="B26" s="8" t="s">
        <v>29</v>
      </c>
      <c r="C26" s="19">
        <v>-125</v>
      </c>
      <c r="D26" s="19">
        <v>20841.849999999999</v>
      </c>
    </row>
    <row r="27" spans="1:4" s="8" customFormat="1" ht="15.75" x14ac:dyDescent="0.25">
      <c r="A27" s="7">
        <v>44198</v>
      </c>
      <c r="B27" s="8" t="s">
        <v>10</v>
      </c>
      <c r="C27" s="19">
        <v>-29.95</v>
      </c>
      <c r="D27" s="19">
        <v>20811.900000000001</v>
      </c>
    </row>
    <row r="28" spans="1:4" s="8" customFormat="1" ht="15.75" x14ac:dyDescent="0.25">
      <c r="A28" s="7">
        <v>44471</v>
      </c>
      <c r="B28" s="8" t="s">
        <v>30</v>
      </c>
      <c r="C28" s="19">
        <v>-5000</v>
      </c>
      <c r="D28" s="19">
        <v>15811.9</v>
      </c>
    </row>
    <row r="29" spans="1:4" s="8" customFormat="1" ht="15.75" x14ac:dyDescent="0.25">
      <c r="A29" s="7">
        <v>44471</v>
      </c>
      <c r="B29" s="8" t="s">
        <v>31</v>
      </c>
      <c r="C29" s="19">
        <v>-5000</v>
      </c>
      <c r="D29" s="19">
        <v>10811.9</v>
      </c>
    </row>
    <row r="30" spans="1:4" s="8" customFormat="1" ht="15.75" x14ac:dyDescent="0.25">
      <c r="A30" s="7">
        <v>44471</v>
      </c>
      <c r="B30" s="8" t="s">
        <v>32</v>
      </c>
      <c r="C30" s="19">
        <v>-5000</v>
      </c>
      <c r="D30" s="19">
        <v>5811.9</v>
      </c>
    </row>
    <row r="31" spans="1:4" s="8" customFormat="1" ht="15.75" x14ac:dyDescent="0.25">
      <c r="A31" s="7">
        <v>44502</v>
      </c>
      <c r="B31" s="8" t="s">
        <v>33</v>
      </c>
      <c r="C31" s="19">
        <v>-1</v>
      </c>
      <c r="D31" s="19">
        <v>5810.9</v>
      </c>
    </row>
    <row r="32" spans="1:4" s="8" customFormat="1" ht="15.75" x14ac:dyDescent="0.25">
      <c r="A32" s="7">
        <v>44502</v>
      </c>
      <c r="B32" s="8" t="s">
        <v>34</v>
      </c>
      <c r="C32" s="19">
        <v>-1</v>
      </c>
      <c r="D32" s="19">
        <v>5809.9</v>
      </c>
    </row>
    <row r="33" spans="1:4" s="8" customFormat="1" ht="15.75" x14ac:dyDescent="0.25">
      <c r="A33" s="9" t="s">
        <v>35</v>
      </c>
      <c r="B33" s="8" t="s">
        <v>36</v>
      </c>
      <c r="C33" s="19">
        <v>-600</v>
      </c>
      <c r="D33" s="19">
        <v>5209.8999999999996</v>
      </c>
    </row>
    <row r="34" spans="1:4" s="8" customFormat="1" ht="15.75" x14ac:dyDescent="0.25">
      <c r="A34" s="9" t="s">
        <v>37</v>
      </c>
      <c r="B34" s="8" t="s">
        <v>38</v>
      </c>
      <c r="C34" s="19">
        <v>-10.55</v>
      </c>
      <c r="D34" s="19">
        <v>5199.3500000000004</v>
      </c>
    </row>
    <row r="35" spans="1:4" s="8" customFormat="1" ht="15.75" x14ac:dyDescent="0.25">
      <c r="A35" s="9" t="s">
        <v>39</v>
      </c>
      <c r="B35" s="8" t="s">
        <v>40</v>
      </c>
      <c r="C35" s="19">
        <v>-52.99</v>
      </c>
      <c r="D35" s="19">
        <v>5146.3599999999997</v>
      </c>
    </row>
    <row r="36" spans="1:4" s="8" customFormat="1" ht="15.75" x14ac:dyDescent="0.25">
      <c r="A36" s="7">
        <v>44199</v>
      </c>
      <c r="B36" s="8" t="s">
        <v>41</v>
      </c>
      <c r="C36" s="19">
        <v>-125</v>
      </c>
      <c r="D36" s="19">
        <v>5021.3599999999997</v>
      </c>
    </row>
    <row r="37" spans="1:4" s="8" customFormat="1" ht="15.75" x14ac:dyDescent="0.25">
      <c r="A37" s="7">
        <v>44199</v>
      </c>
      <c r="B37" s="8" t="s">
        <v>10</v>
      </c>
      <c r="C37" s="19">
        <v>-29.95</v>
      </c>
      <c r="D37" s="19">
        <v>4991.41</v>
      </c>
    </row>
    <row r="38" spans="1:4" s="8" customFormat="1" ht="15.75" x14ac:dyDescent="0.25">
      <c r="A38" s="9" t="s">
        <v>42</v>
      </c>
      <c r="B38" s="8" t="s">
        <v>43</v>
      </c>
      <c r="C38" s="19">
        <v>-79.599999999999994</v>
      </c>
      <c r="D38" s="19">
        <v>4911.8100000000004</v>
      </c>
    </row>
    <row r="39" spans="1:4" s="8" customFormat="1" ht="15.75" x14ac:dyDescent="0.25">
      <c r="A39" s="9" t="s">
        <v>42</v>
      </c>
      <c r="B39" s="8" t="s">
        <v>44</v>
      </c>
      <c r="C39" s="19">
        <v>-49.5</v>
      </c>
      <c r="D39" s="19">
        <v>4862.3100000000004</v>
      </c>
    </row>
    <row r="40" spans="1:4" s="8" customFormat="1" ht="15.75" x14ac:dyDescent="0.25">
      <c r="A40" s="9" t="s">
        <v>45</v>
      </c>
      <c r="B40" s="8" t="s">
        <v>9</v>
      </c>
      <c r="C40" s="19">
        <v>6000</v>
      </c>
      <c r="D40" s="19">
        <v>10862.31</v>
      </c>
    </row>
    <row r="41" spans="1:4" s="8" customFormat="1" ht="15.75" x14ac:dyDescent="0.25">
      <c r="A41" s="9" t="s">
        <v>46</v>
      </c>
      <c r="B41" s="8" t="s">
        <v>47</v>
      </c>
      <c r="C41" s="19">
        <v>-10.55</v>
      </c>
      <c r="D41" s="19">
        <v>10851.76</v>
      </c>
    </row>
    <row r="42" spans="1:4" s="8" customFormat="1" ht="15.75" x14ac:dyDescent="0.25">
      <c r="A42" s="9" t="s">
        <v>48</v>
      </c>
      <c r="B42" s="8" t="s">
        <v>49</v>
      </c>
      <c r="C42" s="19">
        <v>-52.99</v>
      </c>
      <c r="D42" s="19">
        <v>10798.77</v>
      </c>
    </row>
    <row r="43" spans="1:4" s="8" customFormat="1" ht="15.75" x14ac:dyDescent="0.25">
      <c r="A43" s="9" t="s">
        <v>50</v>
      </c>
      <c r="B43" s="8" t="s">
        <v>51</v>
      </c>
      <c r="C43" s="19">
        <v>-125</v>
      </c>
      <c r="D43" s="19">
        <v>10673.77</v>
      </c>
    </row>
    <row r="44" spans="1:4" s="8" customFormat="1" ht="15.75" x14ac:dyDescent="0.25">
      <c r="A44" s="9" t="s">
        <v>50</v>
      </c>
      <c r="B44" s="8" t="s">
        <v>52</v>
      </c>
      <c r="C44" s="19">
        <v>-2500</v>
      </c>
      <c r="D44" s="19">
        <v>8173.77</v>
      </c>
    </row>
    <row r="45" spans="1:4" s="8" customFormat="1" ht="15.75" x14ac:dyDescent="0.25">
      <c r="A45" s="9" t="s">
        <v>50</v>
      </c>
      <c r="B45" s="8" t="s">
        <v>53</v>
      </c>
      <c r="C45" s="19">
        <v>-2500</v>
      </c>
      <c r="D45" s="19">
        <v>5673.77</v>
      </c>
    </row>
    <row r="46" spans="1:4" s="8" customFormat="1" ht="15.75" x14ac:dyDescent="0.25">
      <c r="A46" s="9" t="s">
        <v>50</v>
      </c>
      <c r="B46" s="8" t="s">
        <v>54</v>
      </c>
      <c r="C46" s="19">
        <v>-2500</v>
      </c>
      <c r="D46" s="19">
        <v>3173.77</v>
      </c>
    </row>
    <row r="47" spans="1:4" s="8" customFormat="1" ht="15.75" x14ac:dyDescent="0.25">
      <c r="A47" s="9" t="s">
        <v>55</v>
      </c>
      <c r="B47" s="8" t="s">
        <v>56</v>
      </c>
      <c r="C47" s="19">
        <v>-1</v>
      </c>
      <c r="D47" s="19">
        <v>3172.77</v>
      </c>
    </row>
    <row r="48" spans="1:4" s="8" customFormat="1" ht="15.75" x14ac:dyDescent="0.25">
      <c r="A48" s="9" t="s">
        <v>55</v>
      </c>
      <c r="B48" s="8" t="s">
        <v>57</v>
      </c>
      <c r="C48" s="19">
        <v>-1</v>
      </c>
      <c r="D48" s="19">
        <v>3171.77</v>
      </c>
    </row>
    <row r="49" spans="1:4" s="8" customFormat="1" ht="15.75" x14ac:dyDescent="0.25">
      <c r="A49" s="7">
        <v>44200</v>
      </c>
      <c r="B49" s="8" t="s">
        <v>58</v>
      </c>
      <c r="C49" s="19">
        <v>-29.95</v>
      </c>
      <c r="D49" s="19">
        <v>3141.82</v>
      </c>
    </row>
    <row r="50" spans="1:4" s="8" customFormat="1" ht="15.75" x14ac:dyDescent="0.25">
      <c r="A50" s="7">
        <v>44231</v>
      </c>
      <c r="B50" s="8" t="s">
        <v>9</v>
      </c>
      <c r="C50" s="19">
        <v>6000</v>
      </c>
      <c r="D50" s="19">
        <v>9141.82</v>
      </c>
    </row>
    <row r="51" spans="1:4" s="8" customFormat="1" ht="15.75" x14ac:dyDescent="0.25">
      <c r="A51" s="7">
        <v>44231</v>
      </c>
      <c r="B51" s="8" t="s">
        <v>59</v>
      </c>
      <c r="C51" s="19">
        <v>-22</v>
      </c>
      <c r="D51" s="19">
        <v>9119.82</v>
      </c>
    </row>
    <row r="52" spans="1:4" s="8" customFormat="1" ht="15.75" x14ac:dyDescent="0.25">
      <c r="A52" s="7">
        <v>44231</v>
      </c>
      <c r="B52" s="8" t="s">
        <v>60</v>
      </c>
      <c r="C52" s="19">
        <v>-1</v>
      </c>
      <c r="D52" s="19">
        <v>9118.82</v>
      </c>
    </row>
    <row r="53" spans="1:4" s="8" customFormat="1" ht="15.75" x14ac:dyDescent="0.25">
      <c r="A53" s="9" t="s">
        <v>61</v>
      </c>
      <c r="B53" s="8" t="s">
        <v>62</v>
      </c>
      <c r="C53" s="19">
        <v>-1044.74</v>
      </c>
      <c r="D53" s="19">
        <v>8074.08</v>
      </c>
    </row>
    <row r="54" spans="1:4" s="8" customFormat="1" ht="15.75" x14ac:dyDescent="0.25">
      <c r="A54" s="9" t="s">
        <v>63</v>
      </c>
      <c r="B54" s="8" t="s">
        <v>64</v>
      </c>
      <c r="C54" s="19">
        <v>-10.55</v>
      </c>
      <c r="D54" s="19">
        <v>8063.53</v>
      </c>
    </row>
    <row r="55" spans="1:4" s="8" customFormat="1" ht="15.75" x14ac:dyDescent="0.25">
      <c r="A55" s="9" t="s">
        <v>65</v>
      </c>
      <c r="B55" s="8" t="s">
        <v>66</v>
      </c>
      <c r="C55" s="19">
        <v>-52.99</v>
      </c>
      <c r="D55" s="19">
        <v>8010.54</v>
      </c>
    </row>
    <row r="56" spans="1:4" s="8" customFormat="1" ht="15.75" x14ac:dyDescent="0.25">
      <c r="A56" s="9" t="s">
        <v>67</v>
      </c>
      <c r="B56" s="8" t="s">
        <v>68</v>
      </c>
      <c r="C56" s="19">
        <v>-25</v>
      </c>
      <c r="D56" s="19">
        <v>7985.54</v>
      </c>
    </row>
    <row r="57" spans="1:4" s="8" customFormat="1" ht="15.75" x14ac:dyDescent="0.25">
      <c r="A57" s="7">
        <v>44260</v>
      </c>
      <c r="B57" s="8" t="s">
        <v>58</v>
      </c>
      <c r="C57" s="19">
        <v>-29.95</v>
      </c>
      <c r="D57" s="19">
        <v>7955.59</v>
      </c>
    </row>
    <row r="58" spans="1:4" s="8" customFormat="1" ht="15.75" x14ac:dyDescent="0.25">
      <c r="A58" s="7">
        <v>44321</v>
      </c>
      <c r="B58" s="11" t="s">
        <v>182</v>
      </c>
      <c r="C58" s="19">
        <v>398.98</v>
      </c>
      <c r="D58" s="19">
        <v>8354.57</v>
      </c>
    </row>
    <row r="59" spans="1:4" s="8" customFormat="1" ht="15.75" x14ac:dyDescent="0.25">
      <c r="A59" s="9" t="s">
        <v>69</v>
      </c>
      <c r="B59" s="8" t="s">
        <v>70</v>
      </c>
      <c r="C59" s="19">
        <v>-10.55</v>
      </c>
      <c r="D59" s="19">
        <v>8344.02</v>
      </c>
    </row>
    <row r="60" spans="1:4" s="8" customFormat="1" ht="15.75" x14ac:dyDescent="0.25">
      <c r="A60" s="9" t="s">
        <v>71</v>
      </c>
      <c r="B60" s="8" t="s">
        <v>72</v>
      </c>
      <c r="C60" s="19">
        <v>-52.99</v>
      </c>
      <c r="D60" s="19">
        <v>8291.0300000000007</v>
      </c>
    </row>
    <row r="61" spans="1:4" s="8" customFormat="1" ht="15.75" x14ac:dyDescent="0.25">
      <c r="A61" s="9" t="s">
        <v>73</v>
      </c>
      <c r="B61" s="8" t="s">
        <v>9</v>
      </c>
      <c r="C61" s="19">
        <v>6541.85</v>
      </c>
      <c r="D61" s="19">
        <v>14832.88</v>
      </c>
    </row>
    <row r="62" spans="1:4" s="8" customFormat="1" ht="47.25" x14ac:dyDescent="0.25">
      <c r="A62" s="10" t="s">
        <v>74</v>
      </c>
      <c r="B62" s="11" t="s">
        <v>75</v>
      </c>
      <c r="C62" s="20">
        <v>6000</v>
      </c>
      <c r="D62" s="20">
        <v>20832.88</v>
      </c>
    </row>
    <row r="63" spans="1:4" s="8" customFormat="1" ht="15.75" x14ac:dyDescent="0.25">
      <c r="A63" s="7">
        <v>44202</v>
      </c>
      <c r="B63" s="8" t="s">
        <v>76</v>
      </c>
      <c r="C63" s="19">
        <v>255</v>
      </c>
      <c r="D63" s="19">
        <v>21087.88</v>
      </c>
    </row>
    <row r="64" spans="1:4" s="8" customFormat="1" ht="15.75" x14ac:dyDescent="0.25">
      <c r="A64" s="7">
        <v>44202</v>
      </c>
      <c r="B64" s="8" t="s">
        <v>77</v>
      </c>
      <c r="C64" s="19">
        <v>-6000</v>
      </c>
      <c r="D64" s="19">
        <v>15087.88</v>
      </c>
    </row>
    <row r="65" spans="1:4" s="8" customFormat="1" ht="15.75" x14ac:dyDescent="0.25">
      <c r="A65" s="7">
        <v>44202</v>
      </c>
      <c r="B65" s="8" t="s">
        <v>78</v>
      </c>
      <c r="C65" s="19">
        <v>-6000</v>
      </c>
      <c r="D65" s="19">
        <v>9087.8799999999992</v>
      </c>
    </row>
    <row r="66" spans="1:4" s="8" customFormat="1" ht="15.75" x14ac:dyDescent="0.25">
      <c r="A66" s="7">
        <v>44202</v>
      </c>
      <c r="B66" s="8" t="s">
        <v>79</v>
      </c>
      <c r="C66" s="19">
        <v>-6000</v>
      </c>
      <c r="D66" s="19">
        <v>3087.88</v>
      </c>
    </row>
    <row r="67" spans="1:4" s="8" customFormat="1" ht="15.75" x14ac:dyDescent="0.25">
      <c r="A67" s="7">
        <v>44202</v>
      </c>
      <c r="B67" s="8" t="s">
        <v>58</v>
      </c>
      <c r="C67" s="19">
        <v>-29.95</v>
      </c>
      <c r="D67" s="19">
        <v>3057.93</v>
      </c>
    </row>
    <row r="68" spans="1:4" s="8" customFormat="1" ht="15.75" x14ac:dyDescent="0.25">
      <c r="A68" s="7">
        <v>44233</v>
      </c>
      <c r="B68" s="8" t="s">
        <v>80</v>
      </c>
      <c r="C68" s="19">
        <v>-1</v>
      </c>
      <c r="D68" s="19">
        <v>3056.93</v>
      </c>
    </row>
    <row r="69" spans="1:4" s="8" customFormat="1" ht="15.75" x14ac:dyDescent="0.25">
      <c r="A69" s="7">
        <v>44233</v>
      </c>
      <c r="B69" s="8" t="s">
        <v>81</v>
      </c>
      <c r="C69" s="19">
        <v>-1</v>
      </c>
      <c r="D69" s="19">
        <v>3055.93</v>
      </c>
    </row>
    <row r="70" spans="1:4" s="8" customFormat="1" ht="15.75" x14ac:dyDescent="0.25">
      <c r="A70" s="7">
        <v>44292</v>
      </c>
      <c r="B70" s="8" t="s">
        <v>82</v>
      </c>
      <c r="C70" s="19">
        <v>-239.88</v>
      </c>
      <c r="D70" s="19">
        <v>2816.05</v>
      </c>
    </row>
    <row r="71" spans="1:4" s="8" customFormat="1" ht="15.75" x14ac:dyDescent="0.25">
      <c r="A71" s="9" t="s">
        <v>83</v>
      </c>
      <c r="B71" s="8" t="s">
        <v>84</v>
      </c>
      <c r="C71" s="19">
        <v>-300</v>
      </c>
      <c r="D71" s="19">
        <v>2516.0500000000002</v>
      </c>
    </row>
    <row r="72" spans="1:4" s="8" customFormat="1" ht="15.75" x14ac:dyDescent="0.25">
      <c r="A72" s="9" t="s">
        <v>85</v>
      </c>
      <c r="B72" s="8" t="s">
        <v>86</v>
      </c>
      <c r="C72" s="19">
        <v>-112</v>
      </c>
      <c r="D72" s="19">
        <v>2404.0500000000002</v>
      </c>
    </row>
    <row r="73" spans="1:4" s="8" customFormat="1" ht="15.75" x14ac:dyDescent="0.25">
      <c r="A73" s="9" t="s">
        <v>85</v>
      </c>
      <c r="B73" s="8" t="s">
        <v>87</v>
      </c>
      <c r="C73" s="19">
        <v>-98</v>
      </c>
      <c r="D73" s="19">
        <v>2306.0500000000002</v>
      </c>
    </row>
    <row r="74" spans="1:4" s="8" customFormat="1" ht="15.75" x14ac:dyDescent="0.25">
      <c r="A74" s="9" t="s">
        <v>88</v>
      </c>
      <c r="B74" s="8" t="s">
        <v>89</v>
      </c>
      <c r="C74" s="19">
        <v>-10.55</v>
      </c>
      <c r="D74" s="19">
        <v>2295.5</v>
      </c>
    </row>
    <row r="75" spans="1:4" s="8" customFormat="1" ht="15.75" x14ac:dyDescent="0.25">
      <c r="A75" s="9" t="s">
        <v>88</v>
      </c>
      <c r="B75" s="8" t="s">
        <v>90</v>
      </c>
      <c r="C75" s="19">
        <v>-156.72</v>
      </c>
      <c r="D75" s="19">
        <v>2138.7800000000002</v>
      </c>
    </row>
    <row r="76" spans="1:4" s="8" customFormat="1" ht="15.75" x14ac:dyDescent="0.25">
      <c r="A76" s="9" t="s">
        <v>88</v>
      </c>
      <c r="B76" s="8" t="s">
        <v>91</v>
      </c>
      <c r="C76" s="19">
        <v>-52.99</v>
      </c>
      <c r="D76" s="19">
        <v>2085.79</v>
      </c>
    </row>
    <row r="77" spans="1:4" s="8" customFormat="1" ht="15.75" x14ac:dyDescent="0.25">
      <c r="A77" s="9" t="s">
        <v>88</v>
      </c>
      <c r="B77" s="8" t="s">
        <v>92</v>
      </c>
      <c r="C77" s="19">
        <v>-55.2</v>
      </c>
      <c r="D77" s="19">
        <v>2030.59</v>
      </c>
    </row>
    <row r="78" spans="1:4" s="8" customFormat="1" ht="15.75" x14ac:dyDescent="0.25">
      <c r="A78" s="9" t="s">
        <v>88</v>
      </c>
      <c r="B78" s="8" t="s">
        <v>93</v>
      </c>
      <c r="C78" s="19">
        <v>-29</v>
      </c>
      <c r="D78" s="19">
        <v>2001.59</v>
      </c>
    </row>
    <row r="79" spans="1:4" s="8" customFormat="1" ht="15.75" x14ac:dyDescent="0.25">
      <c r="A79" s="9" t="s">
        <v>88</v>
      </c>
      <c r="B79" s="8" t="s">
        <v>94</v>
      </c>
      <c r="C79" s="19">
        <v>-24</v>
      </c>
      <c r="D79" s="19">
        <v>1977.59</v>
      </c>
    </row>
    <row r="80" spans="1:4" s="8" customFormat="1" ht="15.75" x14ac:dyDescent="0.25">
      <c r="A80" s="9" t="s">
        <v>88</v>
      </c>
      <c r="B80" s="8" t="s">
        <v>95</v>
      </c>
      <c r="C80" s="19">
        <v>-45</v>
      </c>
      <c r="D80" s="19">
        <v>1932.59</v>
      </c>
    </row>
    <row r="81" spans="1:4" s="8" customFormat="1" ht="15.75" x14ac:dyDescent="0.25">
      <c r="A81" s="9" t="s">
        <v>88</v>
      </c>
      <c r="B81" s="8" t="s">
        <v>96</v>
      </c>
      <c r="C81" s="19">
        <v>-24</v>
      </c>
      <c r="D81" s="19">
        <v>1908.59</v>
      </c>
    </row>
    <row r="82" spans="1:4" s="8" customFormat="1" ht="15.75" x14ac:dyDescent="0.25">
      <c r="A82" s="9" t="s">
        <v>88</v>
      </c>
      <c r="B82" s="8" t="s">
        <v>97</v>
      </c>
      <c r="C82" s="19">
        <v>-1.35</v>
      </c>
      <c r="D82" s="19">
        <v>1907.24</v>
      </c>
    </row>
    <row r="83" spans="1:4" s="8" customFormat="1" ht="15.75" x14ac:dyDescent="0.25">
      <c r="A83" s="9" t="s">
        <v>88</v>
      </c>
      <c r="B83" s="8" t="s">
        <v>98</v>
      </c>
      <c r="C83" s="19">
        <v>-0.87</v>
      </c>
      <c r="D83" s="19">
        <v>1906.37</v>
      </c>
    </row>
    <row r="84" spans="1:4" s="8" customFormat="1" ht="15.75" x14ac:dyDescent="0.25">
      <c r="A84" s="7">
        <v>44203</v>
      </c>
      <c r="B84" s="8" t="s">
        <v>58</v>
      </c>
      <c r="C84" s="19">
        <v>-29.95</v>
      </c>
      <c r="D84" s="19">
        <v>1876.42</v>
      </c>
    </row>
    <row r="85" spans="1:4" s="8" customFormat="1" ht="15.75" x14ac:dyDescent="0.25">
      <c r="A85" s="9" t="s">
        <v>99</v>
      </c>
      <c r="B85" s="8" t="s">
        <v>9</v>
      </c>
      <c r="C85" s="19">
        <v>3000</v>
      </c>
      <c r="D85" s="19">
        <v>4876.42</v>
      </c>
    </row>
    <row r="86" spans="1:4" s="8" customFormat="1" ht="15.75" x14ac:dyDescent="0.25">
      <c r="A86" s="9" t="s">
        <v>100</v>
      </c>
      <c r="B86" s="8" t="s">
        <v>101</v>
      </c>
      <c r="C86" s="19">
        <v>-125</v>
      </c>
      <c r="D86" s="19">
        <v>4751.42</v>
      </c>
    </row>
    <row r="87" spans="1:4" s="8" customFormat="1" ht="15.75" x14ac:dyDescent="0.25">
      <c r="A87" s="9" t="s">
        <v>102</v>
      </c>
      <c r="B87" s="8" t="s">
        <v>103</v>
      </c>
      <c r="C87" s="19">
        <v>-10.55</v>
      </c>
      <c r="D87" s="19">
        <v>4740.87</v>
      </c>
    </row>
    <row r="88" spans="1:4" s="8" customFormat="1" ht="15.75" x14ac:dyDescent="0.25">
      <c r="A88" s="9" t="s">
        <v>104</v>
      </c>
      <c r="B88" s="8" t="s">
        <v>105</v>
      </c>
      <c r="C88" s="19">
        <v>-52.99</v>
      </c>
      <c r="D88" s="19">
        <v>4687.88</v>
      </c>
    </row>
    <row r="89" spans="1:4" s="8" customFormat="1" ht="15.75" x14ac:dyDescent="0.25">
      <c r="A89" s="9" t="s">
        <v>106</v>
      </c>
      <c r="B89" s="8" t="s">
        <v>107</v>
      </c>
      <c r="C89" s="19">
        <v>-1692.3</v>
      </c>
      <c r="D89" s="19">
        <v>2995.58</v>
      </c>
    </row>
    <row r="90" spans="1:4" s="8" customFormat="1" ht="15.75" x14ac:dyDescent="0.25">
      <c r="A90" s="9" t="s">
        <v>106</v>
      </c>
      <c r="B90" s="8" t="s">
        <v>108</v>
      </c>
      <c r="C90" s="19">
        <v>-1652.49</v>
      </c>
      <c r="D90" s="19">
        <v>1343.09</v>
      </c>
    </row>
    <row r="91" spans="1:4" s="8" customFormat="1" ht="15.75" x14ac:dyDescent="0.25">
      <c r="A91" s="9" t="s">
        <v>109</v>
      </c>
      <c r="B91" s="8" t="s">
        <v>110</v>
      </c>
      <c r="C91" s="19">
        <v>-1</v>
      </c>
      <c r="D91" s="19">
        <v>1342.09</v>
      </c>
    </row>
    <row r="92" spans="1:4" s="8" customFormat="1" ht="15.75" x14ac:dyDescent="0.25">
      <c r="A92" s="7">
        <v>44235</v>
      </c>
      <c r="B92" s="8" t="s">
        <v>58</v>
      </c>
      <c r="C92" s="19">
        <v>-29.95</v>
      </c>
      <c r="D92" s="19">
        <v>1312.14</v>
      </c>
    </row>
    <row r="93" spans="1:4" s="8" customFormat="1" ht="15.75" x14ac:dyDescent="0.25">
      <c r="A93" s="9" t="s">
        <v>111</v>
      </c>
      <c r="B93" s="8" t="s">
        <v>112</v>
      </c>
      <c r="C93" s="19">
        <v>-125</v>
      </c>
      <c r="D93" s="19">
        <v>1187.1400000000001</v>
      </c>
    </row>
    <row r="94" spans="1:4" s="8" customFormat="1" ht="15.75" x14ac:dyDescent="0.25">
      <c r="A94" s="9" t="s">
        <v>113</v>
      </c>
      <c r="B94" s="8" t="s">
        <v>114</v>
      </c>
      <c r="C94" s="19">
        <v>-10.55</v>
      </c>
      <c r="D94" s="19">
        <v>1176.5899999999999</v>
      </c>
    </row>
    <row r="95" spans="1:4" s="8" customFormat="1" ht="15.75" x14ac:dyDescent="0.25">
      <c r="A95" s="9" t="s">
        <v>115</v>
      </c>
      <c r="B95" s="8" t="s">
        <v>116</v>
      </c>
      <c r="C95" s="19">
        <v>-52.99</v>
      </c>
      <c r="D95" s="19">
        <v>1123.5999999999999</v>
      </c>
    </row>
    <row r="96" spans="1:4" s="8" customFormat="1" ht="15.75" x14ac:dyDescent="0.25">
      <c r="A96" s="9" t="s">
        <v>117</v>
      </c>
      <c r="B96" s="8" t="s">
        <v>118</v>
      </c>
      <c r="C96" s="19">
        <v>-55</v>
      </c>
      <c r="D96" s="19">
        <v>1068.5999999999999</v>
      </c>
    </row>
    <row r="97" spans="1:4" s="8" customFormat="1" ht="15.75" x14ac:dyDescent="0.25">
      <c r="A97" s="7">
        <v>44205</v>
      </c>
      <c r="B97" s="8" t="s">
        <v>58</v>
      </c>
      <c r="C97" s="19">
        <v>-29.95</v>
      </c>
      <c r="D97" s="19">
        <v>1038.6500000000001</v>
      </c>
    </row>
    <row r="98" spans="1:4" s="8" customFormat="1" ht="15.75" x14ac:dyDescent="0.25">
      <c r="A98" s="7">
        <v>44236</v>
      </c>
      <c r="B98" s="8" t="s">
        <v>9</v>
      </c>
      <c r="C98" s="19">
        <v>3000</v>
      </c>
      <c r="D98" s="19">
        <v>4038.65</v>
      </c>
    </row>
    <row r="99" spans="1:4" s="8" customFormat="1" ht="15.75" x14ac:dyDescent="0.25">
      <c r="A99" s="9" t="s">
        <v>119</v>
      </c>
      <c r="B99" s="8" t="s">
        <v>120</v>
      </c>
      <c r="C99" s="19">
        <v>-125</v>
      </c>
      <c r="D99" s="19">
        <v>3913.65</v>
      </c>
    </row>
    <row r="100" spans="1:4" s="8" customFormat="1" ht="15.75" x14ac:dyDescent="0.25">
      <c r="A100" s="9" t="s">
        <v>121</v>
      </c>
      <c r="B100" s="8" t="s">
        <v>122</v>
      </c>
      <c r="C100" s="19">
        <v>-10.55</v>
      </c>
      <c r="D100" s="19">
        <v>3903.1</v>
      </c>
    </row>
    <row r="101" spans="1:4" s="8" customFormat="1" ht="15.75" x14ac:dyDescent="0.25">
      <c r="A101" s="9" t="s">
        <v>121</v>
      </c>
      <c r="B101" s="8" t="s">
        <v>123</v>
      </c>
      <c r="C101" s="19">
        <v>-52.99</v>
      </c>
      <c r="D101" s="19">
        <v>3850.11</v>
      </c>
    </row>
    <row r="102" spans="1:4" s="8" customFormat="1" ht="15.75" x14ac:dyDescent="0.25">
      <c r="A102" s="9" t="s">
        <v>124</v>
      </c>
      <c r="B102" s="8" t="s">
        <v>9</v>
      </c>
      <c r="C102" s="19">
        <v>1605.98</v>
      </c>
      <c r="D102" s="19">
        <v>5456.09</v>
      </c>
    </row>
    <row r="103" spans="1:4" s="8" customFormat="1" ht="15.75" x14ac:dyDescent="0.25">
      <c r="A103" s="9" t="s">
        <v>125</v>
      </c>
      <c r="B103" s="8" t="s">
        <v>9</v>
      </c>
      <c r="C103" s="19">
        <v>5692.3</v>
      </c>
      <c r="D103" s="19">
        <v>11148.39</v>
      </c>
    </row>
    <row r="104" spans="1:4" s="8" customFormat="1" ht="15.75" x14ac:dyDescent="0.25">
      <c r="A104" s="9" t="s">
        <v>126</v>
      </c>
      <c r="B104" s="8" t="s">
        <v>127</v>
      </c>
      <c r="C104" s="19">
        <v>-144.33000000000001</v>
      </c>
      <c r="D104" s="19">
        <v>11004.06</v>
      </c>
    </row>
    <row r="105" spans="1:4" s="8" customFormat="1" ht="15.75" x14ac:dyDescent="0.25">
      <c r="A105" s="9" t="s">
        <v>126</v>
      </c>
      <c r="B105" s="8" t="s">
        <v>128</v>
      </c>
      <c r="C105" s="19">
        <v>-395</v>
      </c>
      <c r="D105" s="19">
        <v>10609.06</v>
      </c>
    </row>
    <row r="106" spans="1:4" s="8" customFormat="1" ht="15.75" x14ac:dyDescent="0.25">
      <c r="A106" s="7">
        <v>44206</v>
      </c>
      <c r="B106" s="8" t="s">
        <v>58</v>
      </c>
      <c r="C106" s="19">
        <v>-29.95</v>
      </c>
      <c r="D106" s="19">
        <v>10579.11</v>
      </c>
    </row>
    <row r="107" spans="1:4" s="8" customFormat="1" ht="15.75" x14ac:dyDescent="0.25">
      <c r="A107" s="7">
        <v>44540</v>
      </c>
      <c r="B107" s="8" t="s">
        <v>129</v>
      </c>
      <c r="C107" s="19">
        <v>-25</v>
      </c>
      <c r="D107" s="19">
        <v>10554.11</v>
      </c>
    </row>
    <row r="108" spans="1:4" s="8" customFormat="1" ht="15.75" x14ac:dyDescent="0.25">
      <c r="A108" s="9" t="s">
        <v>130</v>
      </c>
      <c r="B108" s="8" t="s">
        <v>131</v>
      </c>
      <c r="C108" s="19">
        <v>-102</v>
      </c>
      <c r="D108" s="19">
        <v>10452.11</v>
      </c>
    </row>
    <row r="109" spans="1:4" s="8" customFormat="1" ht="15.75" x14ac:dyDescent="0.25">
      <c r="A109" s="9" t="s">
        <v>130</v>
      </c>
      <c r="B109" s="8" t="s">
        <v>132</v>
      </c>
      <c r="C109" s="19">
        <v>-125</v>
      </c>
      <c r="D109" s="19">
        <v>10327.11</v>
      </c>
    </row>
    <row r="110" spans="1:4" s="8" customFormat="1" ht="15.75" x14ac:dyDescent="0.25">
      <c r="A110" s="9" t="s">
        <v>133</v>
      </c>
      <c r="B110" s="8" t="s">
        <v>134</v>
      </c>
      <c r="C110" s="19">
        <v>-10.55</v>
      </c>
      <c r="D110" s="19">
        <v>10316.56</v>
      </c>
    </row>
    <row r="111" spans="1:4" s="8" customFormat="1" ht="15.75" x14ac:dyDescent="0.25">
      <c r="A111" s="9" t="s">
        <v>135</v>
      </c>
      <c r="B111" s="8" t="s">
        <v>136</v>
      </c>
      <c r="C111" s="19">
        <v>-52.99</v>
      </c>
      <c r="D111" s="19">
        <v>10263.57</v>
      </c>
    </row>
    <row r="112" spans="1:4" s="8" customFormat="1" ht="15.75" x14ac:dyDescent="0.25">
      <c r="A112" s="9" t="s">
        <v>137</v>
      </c>
      <c r="B112" s="8" t="s">
        <v>9</v>
      </c>
      <c r="C112" s="19">
        <v>1500</v>
      </c>
      <c r="D112" s="19">
        <v>11763.57</v>
      </c>
    </row>
    <row r="113" spans="1:4" s="8" customFormat="1" ht="15.75" x14ac:dyDescent="0.25">
      <c r="A113" s="9" t="s">
        <v>138</v>
      </c>
      <c r="B113" s="8" t="s">
        <v>139</v>
      </c>
      <c r="C113" s="19">
        <v>-120</v>
      </c>
      <c r="D113" s="19">
        <v>11643.57</v>
      </c>
    </row>
    <row r="114" spans="1:4" s="8" customFormat="1" ht="15.75" x14ac:dyDescent="0.25">
      <c r="A114" s="7">
        <v>44207</v>
      </c>
      <c r="B114" s="8" t="s">
        <v>58</v>
      </c>
      <c r="C114" s="19">
        <v>-29.95</v>
      </c>
      <c r="D114" s="19">
        <v>11613.62</v>
      </c>
    </row>
    <row r="115" spans="1:4" s="8" customFormat="1" ht="15.75" x14ac:dyDescent="0.25">
      <c r="A115" s="7">
        <v>44297</v>
      </c>
      <c r="B115" s="8" t="s">
        <v>9</v>
      </c>
      <c r="C115" s="19">
        <v>1500</v>
      </c>
      <c r="D115" s="19">
        <v>13113.62</v>
      </c>
    </row>
    <row r="116" spans="1:4" s="8" customFormat="1" ht="15.75" x14ac:dyDescent="0.25">
      <c r="A116" s="7">
        <v>44419</v>
      </c>
      <c r="B116" s="8" t="s">
        <v>140</v>
      </c>
      <c r="C116" s="19">
        <v>-6050.14</v>
      </c>
      <c r="D116" s="19">
        <v>7063.48</v>
      </c>
    </row>
    <row r="117" spans="1:4" s="8" customFormat="1" ht="15.75" x14ac:dyDescent="0.25">
      <c r="A117" s="7">
        <v>44419</v>
      </c>
      <c r="B117" s="8" t="s">
        <v>141</v>
      </c>
      <c r="C117" s="19">
        <v>-1938.87</v>
      </c>
      <c r="D117" s="19">
        <v>5124.6099999999997</v>
      </c>
    </row>
    <row r="118" spans="1:4" s="8" customFormat="1" ht="15.75" x14ac:dyDescent="0.25">
      <c r="A118" s="7">
        <v>44419</v>
      </c>
      <c r="B118" s="8" t="s">
        <v>142</v>
      </c>
      <c r="C118" s="19">
        <v>-4059.3</v>
      </c>
      <c r="D118" s="19">
        <v>1065.31</v>
      </c>
    </row>
    <row r="119" spans="1:4" s="8" customFormat="1" ht="15.75" x14ac:dyDescent="0.25">
      <c r="A119" s="7">
        <v>44450</v>
      </c>
      <c r="B119" s="8" t="s">
        <v>143</v>
      </c>
      <c r="C119" s="19">
        <v>-1</v>
      </c>
      <c r="D119" s="19">
        <v>1064.31</v>
      </c>
    </row>
    <row r="120" spans="1:4" s="8" customFormat="1" ht="15.75" x14ac:dyDescent="0.25">
      <c r="A120" s="7">
        <v>44450</v>
      </c>
      <c r="B120" s="8" t="s">
        <v>144</v>
      </c>
      <c r="C120" s="19">
        <v>-1</v>
      </c>
      <c r="D120" s="19">
        <v>1063.31</v>
      </c>
    </row>
    <row r="121" spans="1:4" s="8" customFormat="1" ht="15.75" x14ac:dyDescent="0.25">
      <c r="A121" s="9" t="s">
        <v>145</v>
      </c>
      <c r="B121" s="8" t="s">
        <v>146</v>
      </c>
      <c r="C121" s="19">
        <v>-125</v>
      </c>
      <c r="D121" s="19">
        <v>938.31</v>
      </c>
    </row>
    <row r="122" spans="1:4" s="8" customFormat="1" ht="15.75" x14ac:dyDescent="0.25">
      <c r="A122" s="9" t="s">
        <v>147</v>
      </c>
      <c r="B122" s="8" t="s">
        <v>148</v>
      </c>
      <c r="C122" s="19">
        <v>-9.49</v>
      </c>
      <c r="D122" s="19">
        <v>928.82</v>
      </c>
    </row>
    <row r="123" spans="1:4" s="8" customFormat="1" ht="15.75" x14ac:dyDescent="0.25">
      <c r="A123" s="9" t="s">
        <v>149</v>
      </c>
      <c r="B123" s="8" t="s">
        <v>150</v>
      </c>
      <c r="C123" s="19">
        <v>-47.69</v>
      </c>
      <c r="D123" s="19">
        <v>881.13</v>
      </c>
    </row>
    <row r="124" spans="1:4" s="8" customFormat="1" ht="15.75" x14ac:dyDescent="0.25">
      <c r="A124" s="9" t="s">
        <v>149</v>
      </c>
      <c r="B124" s="8" t="s">
        <v>151</v>
      </c>
      <c r="C124" s="19">
        <v>-99.99</v>
      </c>
      <c r="D124" s="19">
        <v>781.14</v>
      </c>
    </row>
    <row r="125" spans="1:4" s="8" customFormat="1" ht="15.75" x14ac:dyDescent="0.25">
      <c r="A125" s="9" t="s">
        <v>152</v>
      </c>
      <c r="B125" s="8" t="s">
        <v>9</v>
      </c>
      <c r="C125" s="19">
        <v>1500</v>
      </c>
      <c r="D125" s="19">
        <v>2281.14</v>
      </c>
    </row>
    <row r="126" spans="1:4" s="8" customFormat="1" ht="15.75" x14ac:dyDescent="0.25">
      <c r="A126" s="7">
        <v>44208</v>
      </c>
      <c r="B126" s="8" t="s">
        <v>58</v>
      </c>
      <c r="C126" s="19">
        <v>-29.95</v>
      </c>
      <c r="D126" s="19">
        <v>2251.19</v>
      </c>
    </row>
    <row r="127" spans="1:4" s="8" customFormat="1" ht="15.75" x14ac:dyDescent="0.25">
      <c r="A127" s="7">
        <v>44420</v>
      </c>
      <c r="B127" s="8" t="s">
        <v>153</v>
      </c>
      <c r="C127" s="19">
        <v>500</v>
      </c>
      <c r="D127" s="19">
        <v>2751.19</v>
      </c>
    </row>
    <row r="128" spans="1:4" s="8" customFormat="1" ht="15.75" x14ac:dyDescent="0.25">
      <c r="A128" s="7">
        <v>44481</v>
      </c>
      <c r="B128" s="8" t="s">
        <v>154</v>
      </c>
      <c r="C128" s="19">
        <v>15000</v>
      </c>
      <c r="D128" s="19">
        <v>17751.189999999999</v>
      </c>
    </row>
    <row r="129" spans="1:5" s="8" customFormat="1" ht="15.75" x14ac:dyDescent="0.25">
      <c r="A129" s="9" t="s">
        <v>155</v>
      </c>
      <c r="B129" s="8" t="s">
        <v>156</v>
      </c>
      <c r="C129" s="19">
        <v>-750</v>
      </c>
      <c r="D129" s="19">
        <v>17001.189999999999</v>
      </c>
    </row>
    <row r="130" spans="1:5" s="8" customFormat="1" ht="15.75" x14ac:dyDescent="0.25">
      <c r="A130" s="9" t="s">
        <v>157</v>
      </c>
      <c r="B130" s="8" t="s">
        <v>158</v>
      </c>
      <c r="C130" s="19">
        <v>-920</v>
      </c>
      <c r="D130" s="19">
        <v>16081.19</v>
      </c>
    </row>
    <row r="131" spans="1:5" s="8" customFormat="1" ht="15.75" x14ac:dyDescent="0.25">
      <c r="A131" s="9" t="s">
        <v>159</v>
      </c>
      <c r="B131" s="8" t="s">
        <v>160</v>
      </c>
      <c r="C131" s="19">
        <v>-287.88</v>
      </c>
      <c r="D131" s="19">
        <v>15793.31</v>
      </c>
    </row>
    <row r="132" spans="1:5" s="8" customFormat="1" ht="15.75" x14ac:dyDescent="0.25">
      <c r="A132" s="9" t="s">
        <v>159</v>
      </c>
      <c r="B132" s="8" t="s">
        <v>160</v>
      </c>
      <c r="C132" s="19">
        <v>-99.99</v>
      </c>
      <c r="D132" s="19">
        <v>15693.32</v>
      </c>
    </row>
    <row r="133" spans="1:5" s="8" customFormat="1" ht="15.75" x14ac:dyDescent="0.25">
      <c r="A133" s="9" t="s">
        <v>159</v>
      </c>
      <c r="B133" s="8" t="s">
        <v>160</v>
      </c>
      <c r="C133" s="19">
        <v>-755.88</v>
      </c>
      <c r="D133" s="19">
        <v>14937.44</v>
      </c>
    </row>
    <row r="134" spans="1:5" s="8" customFormat="1" ht="15.75" x14ac:dyDescent="0.25">
      <c r="A134" s="9" t="s">
        <v>159</v>
      </c>
      <c r="B134" s="8" t="s">
        <v>161</v>
      </c>
      <c r="C134" s="19">
        <v>-9.49</v>
      </c>
      <c r="D134" s="19">
        <v>14927.95</v>
      </c>
    </row>
    <row r="135" spans="1:5" s="8" customFormat="1" ht="15.75" x14ac:dyDescent="0.25">
      <c r="A135" s="9" t="s">
        <v>159</v>
      </c>
      <c r="B135" s="8" t="s">
        <v>162</v>
      </c>
      <c r="C135" s="19">
        <v>-47.69</v>
      </c>
      <c r="D135" s="19">
        <v>14880.26</v>
      </c>
    </row>
    <row r="136" spans="1:5" s="8" customFormat="1" ht="15.75" x14ac:dyDescent="0.25">
      <c r="A136" s="9" t="s">
        <v>163</v>
      </c>
      <c r="B136" s="8" t="s">
        <v>9</v>
      </c>
      <c r="C136" s="19">
        <v>1889.95</v>
      </c>
      <c r="D136" s="19">
        <v>16770.21</v>
      </c>
    </row>
    <row r="137" spans="1:5" s="8" customFormat="1" ht="15.75" x14ac:dyDescent="0.25">
      <c r="A137" s="9" t="s">
        <v>163</v>
      </c>
      <c r="B137" s="8" t="s">
        <v>164</v>
      </c>
      <c r="C137" s="19">
        <v>-5000</v>
      </c>
      <c r="D137" s="19">
        <v>11770.21</v>
      </c>
    </row>
    <row r="138" spans="1:5" s="8" customFormat="1" ht="15.75" x14ac:dyDescent="0.25">
      <c r="A138" s="9" t="s">
        <v>163</v>
      </c>
      <c r="B138" s="8" t="s">
        <v>165</v>
      </c>
      <c r="C138" s="19">
        <v>-5000</v>
      </c>
      <c r="D138" s="19">
        <v>6770.21</v>
      </c>
    </row>
    <row r="139" spans="1:5" s="8" customFormat="1" ht="15.75" x14ac:dyDescent="0.25">
      <c r="A139" s="9" t="s">
        <v>163</v>
      </c>
      <c r="B139" s="8" t="s">
        <v>166</v>
      </c>
      <c r="C139" s="19">
        <v>-5000</v>
      </c>
      <c r="D139" s="19">
        <v>1770.21</v>
      </c>
    </row>
    <row r="140" spans="1:5" s="8" customFormat="1" ht="15.75" x14ac:dyDescent="0.25">
      <c r="A140" s="9" t="s">
        <v>167</v>
      </c>
      <c r="B140" s="8" t="s">
        <v>9</v>
      </c>
      <c r="C140" s="19">
        <v>1547.69</v>
      </c>
      <c r="D140" s="19">
        <v>3317.9</v>
      </c>
    </row>
    <row r="141" spans="1:5" s="8" customFormat="1" ht="15.75" x14ac:dyDescent="0.25">
      <c r="A141" s="9" t="s">
        <v>167</v>
      </c>
      <c r="B141" s="8" t="s">
        <v>168</v>
      </c>
      <c r="C141" s="19">
        <v>755.88</v>
      </c>
      <c r="D141" s="19">
        <v>4073.78</v>
      </c>
      <c r="E141" s="8" t="s">
        <v>185</v>
      </c>
    </row>
    <row r="142" spans="1:5" s="8" customFormat="1" ht="15.75" x14ac:dyDescent="0.25">
      <c r="A142" s="9" t="s">
        <v>167</v>
      </c>
      <c r="B142" s="8" t="s">
        <v>169</v>
      </c>
      <c r="C142" s="19">
        <v>-16</v>
      </c>
      <c r="D142" s="19">
        <v>4057.78</v>
      </c>
    </row>
    <row r="143" spans="1:5" s="8" customFormat="1" ht="15.75" x14ac:dyDescent="0.25">
      <c r="A143" s="9" t="s">
        <v>167</v>
      </c>
      <c r="B143" s="8" t="s">
        <v>170</v>
      </c>
      <c r="C143" s="19">
        <v>-1</v>
      </c>
      <c r="D143" s="19">
        <v>4056.78</v>
      </c>
    </row>
    <row r="144" spans="1:5" s="8" customFormat="1" ht="15.75" x14ac:dyDescent="0.25">
      <c r="A144" s="9" t="s">
        <v>167</v>
      </c>
      <c r="B144" s="8" t="s">
        <v>171</v>
      </c>
      <c r="C144" s="19">
        <v>-1</v>
      </c>
      <c r="D144" s="19">
        <v>4055.78</v>
      </c>
    </row>
    <row r="145" spans="1:4" s="8" customFormat="1" ht="15.75" x14ac:dyDescent="0.25">
      <c r="A145" s="9" t="s">
        <v>172</v>
      </c>
      <c r="B145" s="8" t="s">
        <v>173</v>
      </c>
      <c r="C145" s="19">
        <v>-700</v>
      </c>
      <c r="D145" s="19">
        <v>3355.78</v>
      </c>
    </row>
    <row r="146" spans="1:4" s="8" customFormat="1" ht="15.75" x14ac:dyDescent="0.25">
      <c r="A146" s="9" t="s">
        <v>172</v>
      </c>
      <c r="B146" s="8" t="s">
        <v>174</v>
      </c>
      <c r="C146" s="19">
        <v>-700</v>
      </c>
      <c r="D146" s="19">
        <v>2655.78</v>
      </c>
    </row>
    <row r="147" spans="1:4" s="8" customFormat="1" ht="15.75" x14ac:dyDescent="0.25">
      <c r="A147" s="9" t="s">
        <v>172</v>
      </c>
      <c r="B147" s="8" t="s">
        <v>175</v>
      </c>
      <c r="C147" s="19">
        <v>-700</v>
      </c>
      <c r="D147" s="19">
        <v>1955.78</v>
      </c>
    </row>
    <row r="148" spans="1:4" s="8" customFormat="1" ht="15.75" x14ac:dyDescent="0.25">
      <c r="A148" s="9" t="s">
        <v>172</v>
      </c>
      <c r="B148" s="8" t="s">
        <v>176</v>
      </c>
      <c r="C148" s="19">
        <v>-1277.07</v>
      </c>
      <c r="D148" s="19">
        <v>678.71</v>
      </c>
    </row>
    <row r="149" spans="1:4" s="8" customFormat="1" ht="15.75" x14ac:dyDescent="0.25">
      <c r="A149" s="9" t="s">
        <v>177</v>
      </c>
      <c r="B149" s="8" t="s">
        <v>178</v>
      </c>
      <c r="C149" s="19">
        <v>-5</v>
      </c>
      <c r="D149" s="19">
        <v>673.71</v>
      </c>
    </row>
    <row r="150" spans="1:4" s="8" customFormat="1" ht="15.75" x14ac:dyDescent="0.25">
      <c r="A150" s="9" t="s">
        <v>177</v>
      </c>
      <c r="B150" s="8" t="s">
        <v>179</v>
      </c>
      <c r="C150" s="19">
        <v>-5</v>
      </c>
      <c r="D150" s="19">
        <v>668.71</v>
      </c>
    </row>
    <row r="151" spans="1:4" s="8" customFormat="1" ht="15.75" x14ac:dyDescent="0.25">
      <c r="A151" s="9" t="s">
        <v>177</v>
      </c>
      <c r="B151" s="8" t="s">
        <v>180</v>
      </c>
      <c r="C151" s="19">
        <v>-5</v>
      </c>
      <c r="D151" s="19">
        <v>663.71</v>
      </c>
    </row>
    <row r="152" spans="1:4" s="8" customFormat="1" ht="15.75" x14ac:dyDescent="0.25">
      <c r="A152" s="9"/>
      <c r="C152" s="22">
        <f>SUM(C10:C151)</f>
        <v>-3065.9699999999921</v>
      </c>
      <c r="D152" s="19"/>
    </row>
    <row r="153" spans="1:4" s="8" customFormat="1" ht="15.75" x14ac:dyDescent="0.25">
      <c r="A153" s="9"/>
      <c r="C153" s="19"/>
      <c r="D153" s="19"/>
    </row>
    <row r="154" spans="1:4" s="8" customFormat="1" ht="15.75" x14ac:dyDescent="0.25">
      <c r="A154" s="9"/>
    </row>
    <row r="155" spans="1:4" s="8" customFormat="1" ht="15.75" x14ac:dyDescent="0.25">
      <c r="A155" s="9"/>
    </row>
    <row r="156" spans="1:4" s="8" customFormat="1" ht="15.75" x14ac:dyDescent="0.25">
      <c r="A156" s="9"/>
    </row>
    <row r="157" spans="1:4" s="8" customFormat="1" ht="15.75" x14ac:dyDescent="0.25">
      <c r="A157" s="9"/>
    </row>
    <row r="158" spans="1:4" x14ac:dyDescent="0.25">
      <c r="A158" s="1"/>
    </row>
    <row r="159" spans="1:4" x14ac:dyDescent="0.25">
      <c r="A159" s="1"/>
    </row>
    <row r="160" spans="1:4" x14ac:dyDescent="0.25">
      <c r="A160" s="1"/>
    </row>
    <row r="161" spans="1:1" x14ac:dyDescent="0.25">
      <c r="A161" s="1"/>
    </row>
    <row r="162" spans="1:1" x14ac:dyDescent="0.25">
      <c r="A162" s="1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AGGG BofA CreditsPayer CY 2021</vt:lpstr>
      <vt:lpstr>AGGG BofA CreditsCrono CY 2021</vt:lpstr>
      <vt:lpstr>AGGG BofA DebitsVendor CY 2021</vt:lpstr>
      <vt:lpstr>AGGG BofA DebitsCrono CY 2021 </vt:lpstr>
      <vt:lpstr>AGG BofA TransByDate CY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Hal Adams</cp:lastModifiedBy>
  <cp:lastPrinted>2022-02-24T18:41:19Z</cp:lastPrinted>
  <dcterms:created xsi:type="dcterms:W3CDTF">2022-02-17T22:12:21Z</dcterms:created>
  <dcterms:modified xsi:type="dcterms:W3CDTF">2022-02-26T01:11:47Z</dcterms:modified>
</cp:coreProperties>
</file>